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6410" windowHeight="7995" tabRatio="331" activeTab="0"/>
  </bookViews>
  <sheets>
    <sheet name="Planilha PPG EA" sheetId="1" r:id="rId1"/>
  </sheets>
  <definedNames>
    <definedName name="_xlnm.Print_Area" localSheetId="0">'Planilha PPG EA'!$B$2:$D$53</definedName>
  </definedNames>
  <calcPr fullCalcOnLoad="1"/>
</workbook>
</file>

<file path=xl/sharedStrings.xml><?xml version="1.0" encoding="utf-8"?>
<sst xmlns="http://schemas.openxmlformats.org/spreadsheetml/2006/main" count="73" uniqueCount="58">
  <si>
    <t>1. AVALIAÇÃO DO HISTÓRICO ESCOLAR</t>
  </si>
  <si>
    <t>VALOR</t>
  </si>
  <si>
    <t>Conceito CAPES do Curso</t>
  </si>
  <si>
    <t>2. CURRICULUM VITAE</t>
  </si>
  <si>
    <t>2.1. Atividades acadêmicas</t>
  </si>
  <si>
    <t>IGC MEC</t>
  </si>
  <si>
    <t>Conceito CAPES</t>
  </si>
  <si>
    <t>WebQUALIS</t>
  </si>
  <si>
    <t>IDENTIFICAÇÃO DO CANDIDATO</t>
  </si>
  <si>
    <t>Data de nascimento (DD/MM/AAAA)</t>
  </si>
  <si>
    <t xml:space="preserve">ATENÇÃO! </t>
  </si>
  <si>
    <t>Nome completo</t>
  </si>
  <si>
    <t>1.2. Histórico Escolar do Mestrado (somente para candidatos ao Doutorado)</t>
  </si>
  <si>
    <t>Curso ou área de Graduação</t>
  </si>
  <si>
    <r>
      <t>Curso ou área do Mestrado (</t>
    </r>
    <r>
      <rPr>
        <b/>
        <sz val="9"/>
        <rFont val="Arial"/>
        <family val="2"/>
      </rPr>
      <t>somente para candidatos ao Doutorado</t>
    </r>
    <r>
      <rPr>
        <sz val="9"/>
        <rFont val="Arial"/>
        <family val="2"/>
      </rPr>
      <t>)</t>
    </r>
  </si>
  <si>
    <t>ATENÇÃO: VERIFICAR SE TODOS OS VALORES ESTÃO PREENCHIDOS CORRETAMENTE, SEM MENSAGENS DE ERRO OU #VALOR!</t>
  </si>
  <si>
    <t>PLANILHA PROCESSO SELETIVO PROGRAMA DE PÓS-GRADUAÇÃO EM ENGENHARIA AGRÍCOLA DA UFV - USO EM AMBIENTE WINDOWS</t>
  </si>
  <si>
    <t>Tempo (em meses) como estagiário em atividades pertinentes à Engenharia Agrícola</t>
  </si>
  <si>
    <t>2.2. Publicações com peer review: anexar apenas a primeira página do documento</t>
  </si>
  <si>
    <t>2.3. Outras publicações: anexar apenas a primeira página do documento</t>
  </si>
  <si>
    <r>
      <t>Instituição do Mestrado (</t>
    </r>
    <r>
      <rPr>
        <b/>
        <sz val="9"/>
        <rFont val="Arial"/>
        <family val="2"/>
      </rPr>
      <t>somente para candidatos à Doutorado</t>
    </r>
    <r>
      <rPr>
        <sz val="9"/>
        <rFont val="Arial"/>
        <family val="2"/>
      </rPr>
      <t>)</t>
    </r>
  </si>
  <si>
    <r>
      <t>Nível pretendido (</t>
    </r>
    <r>
      <rPr>
        <b/>
        <sz val="9"/>
        <rFont val="Arial"/>
        <family val="2"/>
      </rPr>
      <t>Mestrado ou Doutorado</t>
    </r>
    <r>
      <rPr>
        <sz val="9"/>
        <rFont val="Arial"/>
        <family val="2"/>
      </rPr>
      <t xml:space="preserve">) </t>
    </r>
  </si>
  <si>
    <t xml:space="preserve">Instituição da Graduação </t>
  </si>
  <si>
    <t>1.1. Histórico Escolar (candidatos ao Mestrado e ao Doutorado)</t>
  </si>
  <si>
    <t>Coeficiente de rendimento ou média final ponderada na Graduação (escala de 0 a 100)</t>
  </si>
  <si>
    <r>
      <t>Conceito da universidade em que cursou a Graduação (IGC), para instituições sem IGC, escolher 3</t>
    </r>
    <r>
      <rPr>
        <b/>
        <sz val="9"/>
        <color indexed="8"/>
        <rFont val="Arial"/>
        <family val="2"/>
      </rPr>
      <t xml:space="preserve"> </t>
    </r>
  </si>
  <si>
    <t>LINKS ÚTEIS (CLICAR)</t>
  </si>
  <si>
    <r>
      <t>N</t>
    </r>
    <r>
      <rPr>
        <b/>
        <vertAlign val="superscript"/>
        <sz val="8.5"/>
        <color indexed="10"/>
        <rFont val="Arial"/>
        <family val="2"/>
      </rPr>
      <t>o</t>
    </r>
    <r>
      <rPr>
        <b/>
        <sz val="8.5"/>
        <color indexed="10"/>
        <rFont val="Arial"/>
        <family val="2"/>
      </rPr>
      <t>. DA PÁGINA</t>
    </r>
  </si>
  <si>
    <r>
      <rPr>
        <sz val="7.5"/>
        <color indexed="8"/>
        <rFont val="Arial"/>
        <family val="2"/>
      </rPr>
      <t>1)</t>
    </r>
    <r>
      <rPr>
        <sz val="7.5"/>
        <color indexed="10"/>
        <rFont val="Arial"/>
        <family val="2"/>
      </rPr>
      <t xml:space="preserve"> O candidato se responsabiliza pela veracidade e pela comprovação das informações aqui prestadas, sob pena de </t>
    </r>
    <r>
      <rPr>
        <u val="single"/>
        <sz val="7.5"/>
        <color indexed="10"/>
        <rFont val="Arial"/>
        <family val="2"/>
      </rPr>
      <t>desclassificação</t>
    </r>
    <r>
      <rPr>
        <sz val="7.5"/>
        <color indexed="10"/>
        <rFont val="Arial"/>
        <family val="2"/>
      </rPr>
      <t xml:space="preserve"> do processo.</t>
    </r>
  </si>
  <si>
    <r>
      <rPr>
        <sz val="7.5"/>
        <color indexed="8"/>
        <rFont val="Arial"/>
        <family val="2"/>
      </rPr>
      <t>2)</t>
    </r>
    <r>
      <rPr>
        <sz val="7.5"/>
        <color indexed="10"/>
        <rFont val="Arial"/>
        <family val="2"/>
      </rPr>
      <t xml:space="preserve"> Os históricos devem ser inseridos separadamente no sistema de inscrição.</t>
    </r>
  </si>
  <si>
    <r>
      <rPr>
        <sz val="7.5"/>
        <color indexed="8"/>
        <rFont val="Arial"/>
        <family val="2"/>
      </rPr>
      <t>3)</t>
    </r>
    <r>
      <rPr>
        <sz val="7.5"/>
        <color indexed="10"/>
        <rFont val="Arial"/>
        <family val="2"/>
      </rPr>
      <t xml:space="preserve"> Todos os demais comprovantes deverão ser agrupados em um único documento paginado, formato "pdf". </t>
    </r>
  </si>
  <si>
    <r>
      <rPr>
        <sz val="7.5"/>
        <color indexed="8"/>
        <rFont val="Arial"/>
        <family val="2"/>
      </rPr>
      <t>4)</t>
    </r>
    <r>
      <rPr>
        <sz val="7.5"/>
        <color indexed="10"/>
        <rFont val="Arial"/>
        <family val="2"/>
      </rPr>
      <t xml:space="preserve"> Se o documento comprobatório tiver mais de uma página, usar a notação do intervalo das páginas de comprovação, por exemplo, 12-15.</t>
    </r>
  </si>
  <si>
    <r>
      <rPr>
        <sz val="7.5"/>
        <color indexed="8"/>
        <rFont val="Arial"/>
        <family val="2"/>
      </rPr>
      <t>5)</t>
    </r>
    <r>
      <rPr>
        <sz val="7.5"/>
        <color indexed="10"/>
        <rFont val="Arial"/>
        <family val="2"/>
      </rPr>
      <t xml:space="preserve"> Na coluna D da planilha deve-se informar o número da página do documento.</t>
    </r>
  </si>
  <si>
    <r>
      <rPr>
        <sz val="7.5"/>
        <color indexed="8"/>
        <rFont val="Arial"/>
        <family val="2"/>
      </rPr>
      <t>6)</t>
    </r>
    <r>
      <rPr>
        <sz val="7.5"/>
        <color indexed="10"/>
        <rFont val="Arial"/>
        <family val="2"/>
      </rPr>
      <t xml:space="preserve"> O Qualis dos periódicos deverá ser referente à área de avaliação </t>
    </r>
    <r>
      <rPr>
        <u val="single"/>
        <sz val="7.5"/>
        <color indexed="10"/>
        <rFont val="Arial"/>
        <family val="2"/>
      </rPr>
      <t>Ciências Agrárias I</t>
    </r>
    <r>
      <rPr>
        <sz val="7.5"/>
        <color indexed="10"/>
        <rFont val="Arial"/>
        <family val="2"/>
      </rPr>
      <t>.</t>
    </r>
  </si>
  <si>
    <r>
      <rPr>
        <sz val="7.5"/>
        <color indexed="8"/>
        <rFont val="Arial"/>
        <family val="2"/>
      </rPr>
      <t>8)</t>
    </r>
    <r>
      <rPr>
        <sz val="7.5"/>
        <color indexed="10"/>
        <rFont val="Arial"/>
        <family val="2"/>
      </rPr>
      <t xml:space="preserve"> Se os coeficientes de rendimento ou médias finais dos Históricos estiverem em escala diferente de 0 a 100, usar regra de 3. </t>
    </r>
  </si>
  <si>
    <r>
      <t xml:space="preserve">Iniciação Científica, PET, Intercâmbio Internacional e Monitoria (total de meses como </t>
    </r>
    <r>
      <rPr>
        <u val="single"/>
        <sz val="9"/>
        <color indexed="8"/>
        <rFont val="Arial"/>
        <family val="2"/>
      </rPr>
      <t>bolsista</t>
    </r>
    <r>
      <rPr>
        <sz val="9"/>
        <color indexed="8"/>
        <rFont val="Arial"/>
        <family val="2"/>
      </rPr>
      <t xml:space="preserve"> na GRADUAÇÃO)</t>
    </r>
  </si>
  <si>
    <r>
      <rPr>
        <sz val="7.5"/>
        <color indexed="8"/>
        <rFont val="Arial"/>
        <family val="2"/>
      </rPr>
      <t>7)</t>
    </r>
    <r>
      <rPr>
        <sz val="7.5"/>
        <color indexed="10"/>
        <rFont val="Arial"/>
        <family val="2"/>
      </rPr>
      <t xml:space="preserve"> Deverão ser preenchidas SOMENTE as células em VERDE e as células da COLUNA D referentes à numeração das páginas comprobatórias.</t>
    </r>
  </si>
  <si>
    <r>
      <t>Trabalho completos / resumos expandidos em congressos pertinentes (1</t>
    </r>
    <r>
      <rPr>
        <vertAlign val="superscript"/>
        <sz val="9"/>
        <color indexed="8"/>
        <rFont val="Arial"/>
        <family val="2"/>
      </rPr>
      <t xml:space="preserve">o </t>
    </r>
    <r>
      <rPr>
        <sz val="9"/>
        <color indexed="8"/>
        <rFont val="Arial"/>
        <family val="2"/>
      </rPr>
      <t>autor)</t>
    </r>
  </si>
  <si>
    <r>
      <t>Número de resumos simples, de até uma página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autor)</t>
    </r>
  </si>
  <si>
    <r>
      <t>Número de artigos em periódicos "A1, A2, B1 ou JCR ≥ 1,5"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autor)</t>
    </r>
  </si>
  <si>
    <r>
      <t>Número de artigos em periódicos "A1, A2, B1 ou JCR ≥ 1,5" (2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ao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</si>
  <si>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"B2, B3, B4 ou B5"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</si>
  <si>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"B2, B3, B4 ou B5" (2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ao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</si>
  <si>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t>ATENÇÃO: PARA CADA ITEM INFORMADO NA COLUNA "VALOR" DEVE HAVER UM NÚMERO DE PÁGINA CORRESPONDENTE NA COLUNA "N. DA PÁGINA"</t>
  </si>
  <si>
    <t>Candidato a Mestrado</t>
  </si>
  <si>
    <t>0 - 0</t>
  </si>
  <si>
    <t>2.4 Exame de Proficiência em Inglês</t>
  </si>
  <si>
    <t>2.5 Propriedade Intelectual</t>
  </si>
  <si>
    <t>Patentes depositadas ou registradas no INPI</t>
  </si>
  <si>
    <t>Registros de software no INPI</t>
  </si>
  <si>
    <t>Tempo (em meses) de carteira assinada em atividades pertinentes à Eng. Agrícola (máx. de 60 meses)</t>
  </si>
  <si>
    <t>Nome Completo</t>
  </si>
  <si>
    <t>00/00/0000</t>
  </si>
  <si>
    <t>Mestrado</t>
  </si>
  <si>
    <t>OUTRA</t>
  </si>
  <si>
    <t>NÃO</t>
  </si>
  <si>
    <t>Validade de 2 anos: TOEFL IBT ≥ 71 ou TOEFL ITP ≥ 527 ou IELTS ≥ 6 (cada banda listening, reading, writing e speaking deve ter nota mínima de 5); sem prazo de validade: Cambridge Exam – certificado CAE ou FCE B2</t>
  </si>
  <si>
    <t>Engenharia Agrícola e Ambiental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</si>
</sst>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0.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[$-416]dddd\,\ d&quot; de &quot;mmmm&quot; de &quot;yyyy"/>
  </numFmts>
  <fonts count="86">
    <font>
      <sz val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sz val="8.5"/>
      <color indexed="10"/>
      <name val="Arial"/>
      <family val="2"/>
    </font>
    <font>
      <sz val="7.5"/>
      <name val="Arial"/>
      <family val="2"/>
    </font>
    <font>
      <b/>
      <vertAlign val="superscript"/>
      <sz val="8.5"/>
      <color indexed="10"/>
      <name val="Arial"/>
      <family val="2"/>
    </font>
    <font>
      <sz val="7.5"/>
      <color indexed="8"/>
      <name val="Arial"/>
      <family val="2"/>
    </font>
    <font>
      <sz val="7.5"/>
      <color indexed="10"/>
      <name val="Arial"/>
      <family val="2"/>
    </font>
    <font>
      <u val="single"/>
      <sz val="7.5"/>
      <color indexed="10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7.5"/>
      <color indexed="10"/>
      <name val="Arial"/>
      <family val="2"/>
    </font>
    <font>
      <b/>
      <sz val="7"/>
      <color indexed="10"/>
      <name val="Arial"/>
      <family val="2"/>
    </font>
    <font>
      <u val="single"/>
      <sz val="7"/>
      <color indexed="30"/>
      <name val="Arial"/>
      <family val="2"/>
    </font>
    <font>
      <b/>
      <sz val="5.5"/>
      <color indexed="57"/>
      <name val="Arial"/>
      <family val="2"/>
    </font>
    <font>
      <b/>
      <sz val="8"/>
      <color indexed="10"/>
      <name val="Arial"/>
      <family val="2"/>
    </font>
    <font>
      <sz val="6.5"/>
      <color indexed="9"/>
      <name val="Arial"/>
      <family val="2"/>
    </font>
    <font>
      <sz val="7"/>
      <color indexed="9"/>
      <name val="Arial"/>
      <family val="2"/>
    </font>
    <font>
      <b/>
      <sz val="7.5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F8F8F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.5"/>
      <color rgb="FFFF0000"/>
      <name val="Arial"/>
      <family val="2"/>
    </font>
    <font>
      <sz val="7.5"/>
      <color rgb="FFFF0000"/>
      <name val="Arial"/>
      <family val="2"/>
    </font>
    <font>
      <b/>
      <sz val="7"/>
      <color rgb="FFFF0000"/>
      <name val="Arial"/>
      <family val="2"/>
    </font>
    <font>
      <u val="single"/>
      <sz val="7"/>
      <color theme="10"/>
      <name val="Arial"/>
      <family val="2"/>
    </font>
    <font>
      <b/>
      <sz val="5.5"/>
      <color theme="9" tint="-0.24997000396251678"/>
      <name val="Arial"/>
      <family val="2"/>
    </font>
    <font>
      <b/>
      <sz val="8"/>
      <color rgb="FFFF0000"/>
      <name val="Arial"/>
      <family val="2"/>
    </font>
    <font>
      <b/>
      <sz val="9"/>
      <color theme="0" tint="-0.04997999966144562"/>
      <name val="Arial"/>
      <family val="2"/>
    </font>
    <font>
      <sz val="9"/>
      <color theme="0" tint="-0.04997999966144562"/>
      <name val="Arial"/>
      <family val="2"/>
    </font>
    <font>
      <sz val="6.5"/>
      <color theme="0"/>
      <name val="Arial"/>
      <family val="2"/>
    </font>
    <font>
      <sz val="7"/>
      <color theme="0"/>
      <name val="Arial"/>
      <family val="2"/>
    </font>
    <font>
      <b/>
      <sz val="7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8F8F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8" fillId="32" borderId="0" applyNumberFormat="0" applyBorder="0" applyAlignment="0" applyProtection="0"/>
    <xf numFmtId="0" fontId="59" fillId="21" borderId="5" applyNumberFormat="0" applyAlignment="0" applyProtection="0"/>
    <xf numFmtId="41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43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2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left" vertical="center"/>
    </xf>
    <xf numFmtId="0" fontId="68" fillId="35" borderId="10" xfId="0" applyFont="1" applyFill="1" applyBorder="1" applyAlignment="1">
      <alignment horizontal="left" vertical="center"/>
    </xf>
    <xf numFmtId="0" fontId="67" fillId="34" borderId="10" xfId="0" applyFont="1" applyFill="1" applyBorder="1" applyAlignment="1">
      <alignment horizontal="left" vertical="center"/>
    </xf>
    <xf numFmtId="0" fontId="68" fillId="34" borderId="1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/>
    </xf>
    <xf numFmtId="0" fontId="67" fillId="35" borderId="13" xfId="0" applyFont="1" applyFill="1" applyBorder="1" applyAlignment="1">
      <alignment horizontal="left" vertical="center"/>
    </xf>
    <xf numFmtId="0" fontId="67" fillId="34" borderId="13" xfId="0" applyFont="1" applyFill="1" applyBorder="1" applyAlignment="1">
      <alignment horizontal="left" vertical="center"/>
    </xf>
    <xf numFmtId="0" fontId="69" fillId="35" borderId="14" xfId="0" applyFont="1" applyFill="1" applyBorder="1" applyAlignment="1">
      <alignment horizontal="left" vertical="center"/>
    </xf>
    <xf numFmtId="2" fontId="70" fillId="34" borderId="14" xfId="0" applyNumberFormat="1" applyFont="1" applyFill="1" applyBorder="1" applyAlignment="1">
      <alignment horizontal="center" vertical="center"/>
    </xf>
    <xf numFmtId="0" fontId="70" fillId="34" borderId="14" xfId="0" applyFont="1" applyFill="1" applyBorder="1" applyAlignment="1">
      <alignment horizontal="center" vertical="center"/>
    </xf>
    <xf numFmtId="49" fontId="1" fillId="34" borderId="15" xfId="0" applyNumberFormat="1" applyFont="1" applyFill="1" applyBorder="1" applyAlignment="1" applyProtection="1">
      <alignment horizontal="right" vertical="center"/>
      <protection/>
    </xf>
    <xf numFmtId="49" fontId="1" fillId="35" borderId="11" xfId="0" applyNumberFormat="1" applyFont="1" applyFill="1" applyBorder="1" applyAlignment="1" applyProtection="1">
      <alignment horizontal="right" vertical="center"/>
      <protection/>
    </xf>
    <xf numFmtId="49" fontId="1" fillId="34" borderId="11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49" fontId="1" fillId="35" borderId="15" xfId="0" applyNumberFormat="1" applyFont="1" applyFill="1" applyBorder="1" applyAlignment="1" applyProtection="1">
      <alignment horizontal="right" vertical="center"/>
      <protection/>
    </xf>
    <xf numFmtId="170" fontId="71" fillId="35" borderId="11" xfId="0" applyNumberFormat="1" applyFont="1" applyFill="1" applyBorder="1" applyAlignment="1">
      <alignment horizontal="right" vertical="center"/>
    </xf>
    <xf numFmtId="0" fontId="69" fillId="34" borderId="16" xfId="0" applyFont="1" applyFill="1" applyBorder="1" applyAlignment="1">
      <alignment horizontal="left" vertical="center"/>
    </xf>
    <xf numFmtId="0" fontId="69" fillId="34" borderId="17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68" fillId="35" borderId="18" xfId="0" applyFont="1" applyFill="1" applyBorder="1" applyAlignment="1">
      <alignment horizontal="left" vertical="center"/>
    </xf>
    <xf numFmtId="49" fontId="1" fillId="21" borderId="11" xfId="0" applyNumberFormat="1" applyFont="1" applyFill="1" applyBorder="1" applyAlignment="1" applyProtection="1">
      <alignment horizontal="right" vertical="center"/>
      <protection/>
    </xf>
    <xf numFmtId="170" fontId="72" fillId="35" borderId="11" xfId="0" applyNumberFormat="1" applyFont="1" applyFill="1" applyBorder="1" applyAlignment="1">
      <alignment horizontal="right" vertical="center"/>
    </xf>
    <xf numFmtId="0" fontId="68" fillId="35" borderId="11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right" vertical="center"/>
    </xf>
    <xf numFmtId="0" fontId="74" fillId="33" borderId="0" xfId="0" applyFont="1" applyFill="1" applyBorder="1" applyAlignment="1">
      <alignment horizontal="right" vertical="center"/>
    </xf>
    <xf numFmtId="2" fontId="73" fillId="33" borderId="0" xfId="0" applyNumberFormat="1" applyFont="1" applyFill="1" applyBorder="1" applyAlignment="1">
      <alignment horizontal="right" vertical="center"/>
    </xf>
    <xf numFmtId="1" fontId="73" fillId="33" borderId="0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center" vertical="center"/>
    </xf>
    <xf numFmtId="0" fontId="75" fillId="34" borderId="13" xfId="0" applyFont="1" applyFill="1" applyBorder="1" applyAlignment="1">
      <alignment horizontal="left" vertical="center"/>
    </xf>
    <xf numFmtId="2" fontId="9" fillId="34" borderId="19" xfId="0" applyNumberFormat="1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horizontal="left" vertical="center"/>
    </xf>
    <xf numFmtId="2" fontId="9" fillId="35" borderId="0" xfId="0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left" vertical="center" wrapText="1"/>
    </xf>
    <xf numFmtId="0" fontId="9" fillId="34" borderId="0" xfId="0" applyFont="1" applyFill="1" applyAlignment="1">
      <alignment vertical="center" wrapText="1"/>
    </xf>
    <xf numFmtId="0" fontId="9" fillId="34" borderId="15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vertical="center" wrapText="1"/>
    </xf>
    <xf numFmtId="0" fontId="9" fillId="34" borderId="18" xfId="0" applyFont="1" applyFill="1" applyBorder="1" applyAlignment="1">
      <alignment vertical="center" wrapText="1"/>
    </xf>
    <xf numFmtId="2" fontId="9" fillId="35" borderId="15" xfId="0" applyNumberFormat="1" applyFont="1" applyFill="1" applyBorder="1" applyAlignment="1">
      <alignment horizontal="center" vertical="center"/>
    </xf>
    <xf numFmtId="170" fontId="77" fillId="34" borderId="11" xfId="0" applyNumberFormat="1" applyFont="1" applyFill="1" applyBorder="1" applyAlignment="1">
      <alignment horizontal="right" vertical="center"/>
    </xf>
    <xf numFmtId="2" fontId="78" fillId="13" borderId="14" xfId="44" applyNumberFormat="1" applyFont="1" applyFill="1" applyBorder="1" applyAlignment="1" applyProtection="1">
      <alignment horizontal="left" vertical="center"/>
      <protection locked="0"/>
    </xf>
    <xf numFmtId="0" fontId="79" fillId="11" borderId="14" xfId="0" applyFont="1" applyFill="1" applyBorder="1" applyAlignment="1">
      <alignment horizontal="left" vertical="center"/>
    </xf>
    <xf numFmtId="1" fontId="68" fillId="13" borderId="18" xfId="0" applyNumberFormat="1" applyFont="1" applyFill="1" applyBorder="1" applyAlignment="1" applyProtection="1">
      <alignment horizontal="right" vertical="center" wrapText="1"/>
      <protection locked="0"/>
    </xf>
    <xf numFmtId="1" fontId="68" fillId="13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13" borderId="14" xfId="0" applyNumberFormat="1" applyFont="1" applyFill="1" applyBorder="1" applyAlignment="1" applyProtection="1">
      <alignment horizontal="right" vertical="center"/>
      <protection locked="0"/>
    </xf>
    <xf numFmtId="1" fontId="68" fillId="13" borderId="14" xfId="0" applyNumberFormat="1" applyFont="1" applyFill="1" applyBorder="1" applyAlignment="1" applyProtection="1">
      <alignment horizontal="right" vertical="center"/>
      <protection locked="0"/>
    </xf>
    <xf numFmtId="0" fontId="80" fillId="34" borderId="21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170" fontId="7" fillId="34" borderId="11" xfId="0" applyNumberFormat="1" applyFont="1" applyFill="1" applyBorder="1" applyAlignment="1">
      <alignment horizontal="right" vertical="center"/>
    </xf>
    <xf numFmtId="170" fontId="81" fillId="34" borderId="11" xfId="0" applyNumberFormat="1" applyFont="1" applyFill="1" applyBorder="1" applyAlignment="1">
      <alignment horizontal="right" vertical="center"/>
    </xf>
    <xf numFmtId="170" fontId="81" fillId="21" borderId="11" xfId="0" applyNumberFormat="1" applyFont="1" applyFill="1" applyBorder="1" applyAlignment="1">
      <alignment horizontal="right" vertical="center"/>
    </xf>
    <xf numFmtId="170" fontId="81" fillId="35" borderId="11" xfId="0" applyNumberFormat="1" applyFont="1" applyFill="1" applyBorder="1" applyAlignment="1">
      <alignment horizontal="right" vertical="center"/>
    </xf>
    <xf numFmtId="170" fontId="82" fillId="35" borderId="11" xfId="0" applyNumberFormat="1" applyFont="1" applyFill="1" applyBorder="1" applyAlignment="1">
      <alignment horizontal="right" vertical="center"/>
    </xf>
    <xf numFmtId="0" fontId="73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 vertical="center"/>
    </xf>
    <xf numFmtId="0" fontId="15" fillId="33" borderId="0" xfId="44" applyFont="1" applyFill="1" applyBorder="1" applyAlignment="1">
      <alignment horizontal="right" vertical="center"/>
    </xf>
    <xf numFmtId="0" fontId="73" fillId="33" borderId="10" xfId="0" applyFont="1" applyFill="1" applyBorder="1" applyAlignment="1">
      <alignment horizontal="left" vertical="center"/>
    </xf>
    <xf numFmtId="0" fontId="73" fillId="33" borderId="0" xfId="0" applyFont="1" applyFill="1" applyBorder="1" applyAlignment="1">
      <alignment horizontal="left" vertical="center"/>
    </xf>
    <xf numFmtId="2" fontId="73" fillId="33" borderId="0" xfId="0" applyNumberFormat="1" applyFont="1" applyFill="1" applyBorder="1" applyAlignment="1">
      <alignment horizontal="left" vertical="center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/>
    </xf>
    <xf numFmtId="170" fontId="71" fillId="35" borderId="15" xfId="0" applyNumberFormat="1" applyFont="1" applyFill="1" applyBorder="1" applyAlignment="1">
      <alignment horizontal="right" vertical="center"/>
    </xf>
    <xf numFmtId="170" fontId="71" fillId="34" borderId="15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horizontal="left" vertical="center" wrapText="1"/>
    </xf>
    <xf numFmtId="0" fontId="76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6" fillId="34" borderId="22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2" fontId="1" fillId="13" borderId="14" xfId="0" applyNumberFormat="1" applyFont="1" applyFill="1" applyBorder="1" applyAlignment="1" applyProtection="1">
      <alignment horizontal="left" vertical="center"/>
      <protection locked="0"/>
    </xf>
    <xf numFmtId="0" fontId="0" fillId="13" borderId="14" xfId="0" applyFill="1" applyBorder="1" applyAlignment="1" applyProtection="1">
      <alignment vertical="center"/>
      <protection locked="0"/>
    </xf>
    <xf numFmtId="0" fontId="1" fillId="13" borderId="14" xfId="0" applyFont="1" applyFill="1" applyBorder="1" applyAlignment="1" applyProtection="1">
      <alignment horizontal="left" vertical="center"/>
      <protection locked="0"/>
    </xf>
    <xf numFmtId="0" fontId="85" fillId="34" borderId="21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4" fontId="1" fillId="13" borderId="14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ucupira.capes.gov.br/sucupira/public/consultas/avaliacao/consultaFichaAvaliacao.xhtml" TargetMode="External" /><Relationship Id="rId2" Type="http://schemas.openxmlformats.org/officeDocument/2006/relationships/hyperlink" Target="https://www.gov.br/inep/pt-br/acesso-a-informacao/dados-abertos/indicadores-educacionais/indicadores-de-qualidade-da-educacao-superior" TargetMode="External" /><Relationship Id="rId3" Type="http://schemas.openxmlformats.org/officeDocument/2006/relationships/hyperlink" Target="https://qualis.capes.gov.br/sucupira/public/consultas/coleta/veiculoPublicacaoQualis/listaConsultaGeralPeriodicos.js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IU55"/>
  <sheetViews>
    <sheetView tabSelected="1" zoomScale="115" zoomScaleNormal="115" zoomScalePageLayoutView="0" workbookViewId="0" topLeftCell="A1">
      <selection activeCell="C17" sqref="C17:D17"/>
    </sheetView>
  </sheetViews>
  <sheetFormatPr defaultColWidth="0" defaultRowHeight="12.75" zeroHeight="1"/>
  <cols>
    <col min="1" max="1" width="1.7109375" style="3" customWidth="1"/>
    <col min="2" max="2" width="87.57421875" style="6" customWidth="1"/>
    <col min="3" max="3" width="17.00390625" style="9" customWidth="1"/>
    <col min="4" max="4" width="14.28125" style="6" customWidth="1"/>
    <col min="5" max="5" width="1.28515625" style="6" customWidth="1"/>
    <col min="6" max="6" width="0.13671875" style="1" customWidth="1"/>
    <col min="7" max="7" width="7.7109375" style="65" hidden="1" customWidth="1"/>
    <col min="8" max="254" width="0.13671875" style="3" hidden="1" customWidth="1"/>
    <col min="255" max="255" width="20.57421875" style="3" hidden="1" customWidth="1"/>
    <col min="256" max="16384" width="8.00390625" style="3" hidden="1" customWidth="1"/>
  </cols>
  <sheetData>
    <row r="1" spans="2:5" ht="6.75" customHeight="1">
      <c r="B1" s="1"/>
      <c r="C1" s="2"/>
      <c r="D1" s="30"/>
      <c r="E1" s="1"/>
    </row>
    <row r="2" spans="1:4" ht="12" customHeight="1">
      <c r="A2" s="14"/>
      <c r="B2" s="89" t="s">
        <v>16</v>
      </c>
      <c r="C2" s="90"/>
      <c r="D2" s="91"/>
    </row>
    <row r="3" spans="2:5" ht="6.75" customHeight="1">
      <c r="B3" s="4"/>
      <c r="C3" s="5"/>
      <c r="D3" s="43"/>
      <c r="E3" s="1"/>
    </row>
    <row r="4" spans="1:4" ht="9.75" customHeight="1">
      <c r="A4" s="14"/>
      <c r="B4" s="44" t="s">
        <v>10</v>
      </c>
      <c r="C4" s="45"/>
      <c r="D4" s="50"/>
    </row>
    <row r="5" spans="1:4" ht="9.75" customHeight="1">
      <c r="A5" s="14"/>
      <c r="B5" s="46" t="s">
        <v>28</v>
      </c>
      <c r="C5" s="47"/>
      <c r="D5" s="51"/>
    </row>
    <row r="6" spans="1:4" ht="9.75" customHeight="1">
      <c r="A6" s="14"/>
      <c r="B6" s="48" t="s">
        <v>29</v>
      </c>
      <c r="C6" s="49"/>
      <c r="D6" s="52"/>
    </row>
    <row r="7" spans="1:7" ht="9.75" customHeight="1">
      <c r="A7" s="14"/>
      <c r="B7" s="46" t="s">
        <v>30</v>
      </c>
      <c r="C7" s="47"/>
      <c r="D7" s="57" t="s">
        <v>26</v>
      </c>
      <c r="G7" s="72"/>
    </row>
    <row r="8" spans="1:4" ht="9.75" customHeight="1">
      <c r="A8" s="14"/>
      <c r="B8" s="82" t="s">
        <v>31</v>
      </c>
      <c r="C8" s="83"/>
      <c r="D8" s="56" t="s">
        <v>5</v>
      </c>
    </row>
    <row r="9" spans="1:4" ht="9.75" customHeight="1">
      <c r="A9" s="14"/>
      <c r="B9" s="46" t="s">
        <v>32</v>
      </c>
      <c r="C9" s="47"/>
      <c r="D9" s="56" t="s">
        <v>6</v>
      </c>
    </row>
    <row r="10" spans="1:7" ht="9.75" customHeight="1">
      <c r="A10" s="14"/>
      <c r="B10" s="48" t="s">
        <v>33</v>
      </c>
      <c r="C10" s="49"/>
      <c r="D10" s="56" t="s">
        <v>7</v>
      </c>
      <c r="G10" s="72"/>
    </row>
    <row r="11" spans="1:4" ht="9.75" customHeight="1">
      <c r="A11" s="14"/>
      <c r="B11" s="46" t="s">
        <v>36</v>
      </c>
      <c r="C11" s="47"/>
      <c r="D11" s="54"/>
    </row>
    <row r="12" spans="1:4" ht="9.75" customHeight="1">
      <c r="A12" s="14"/>
      <c r="B12" s="84" t="s">
        <v>34</v>
      </c>
      <c r="C12" s="85"/>
      <c r="D12" s="53"/>
    </row>
    <row r="13" spans="2:5" ht="6.75" customHeight="1">
      <c r="B13" s="1"/>
      <c r="C13" s="2"/>
      <c r="D13" s="1"/>
      <c r="E13" s="1"/>
    </row>
    <row r="14" spans="1:7" ht="12" customHeight="1">
      <c r="A14" s="14"/>
      <c r="B14" s="15" t="s">
        <v>8</v>
      </c>
      <c r="C14" s="17"/>
      <c r="D14" s="17"/>
      <c r="G14" s="73"/>
    </row>
    <row r="15" spans="1:4" ht="12" customHeight="1">
      <c r="A15" s="14"/>
      <c r="B15" s="7" t="s">
        <v>11</v>
      </c>
      <c r="C15" s="86" t="s">
        <v>51</v>
      </c>
      <c r="D15" s="88"/>
    </row>
    <row r="16" spans="1:7" ht="12" customHeight="1">
      <c r="A16" s="14"/>
      <c r="B16" s="11" t="s">
        <v>9</v>
      </c>
      <c r="C16" s="92" t="s">
        <v>52</v>
      </c>
      <c r="D16" s="92"/>
      <c r="G16" s="73"/>
    </row>
    <row r="17" spans="1:4" ht="12" customHeight="1">
      <c r="A17" s="14"/>
      <c r="B17" s="7" t="s">
        <v>21</v>
      </c>
      <c r="C17" s="86" t="s">
        <v>53</v>
      </c>
      <c r="D17" s="88"/>
    </row>
    <row r="18" spans="1:4" ht="12" customHeight="1">
      <c r="A18" s="14"/>
      <c r="B18" s="8" t="s">
        <v>13</v>
      </c>
      <c r="C18" s="86" t="s">
        <v>57</v>
      </c>
      <c r="D18" s="86"/>
    </row>
    <row r="19" spans="1:4" ht="12" customHeight="1">
      <c r="A19" s="14"/>
      <c r="B19" s="7" t="s">
        <v>22</v>
      </c>
      <c r="C19" s="86" t="s">
        <v>54</v>
      </c>
      <c r="D19" s="87"/>
    </row>
    <row r="20" spans="1:4" ht="12" customHeight="1">
      <c r="A20" s="14"/>
      <c r="B20" s="8" t="s">
        <v>14</v>
      </c>
      <c r="C20" s="86"/>
      <c r="D20" s="88"/>
    </row>
    <row r="21" spans="1:255" ht="12" customHeight="1">
      <c r="A21" s="14"/>
      <c r="B21" s="28" t="s">
        <v>20</v>
      </c>
      <c r="C21" s="86"/>
      <c r="D21" s="87"/>
      <c r="E21" s="74"/>
      <c r="F21" s="75"/>
      <c r="G21" s="39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</row>
    <row r="22" spans="2:255" ht="6.75" customHeight="1">
      <c r="B22" s="29"/>
      <c r="C22" s="2"/>
      <c r="D22" s="1"/>
      <c r="E22" s="75"/>
      <c r="F22" s="75"/>
      <c r="G22" s="39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</row>
    <row r="23" spans="2:255" ht="12" customHeight="1">
      <c r="B23" s="31"/>
      <c r="C23" s="18" t="s">
        <v>1</v>
      </c>
      <c r="D23" s="19" t="s">
        <v>27</v>
      </c>
      <c r="E23" s="74"/>
      <c r="F23" s="75"/>
      <c r="G23" s="40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pans="2:255" ht="6.75" customHeight="1">
      <c r="B24" s="30"/>
      <c r="C24" s="2"/>
      <c r="D24" s="1"/>
      <c r="E24" s="75"/>
      <c r="F24" s="75"/>
      <c r="G24" s="41">
        <f>G26*G27</f>
        <v>1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</row>
    <row r="25" spans="1:255" ht="12" customHeight="1">
      <c r="A25" s="14"/>
      <c r="B25" s="16" t="s">
        <v>0</v>
      </c>
      <c r="C25" s="80">
        <f>IF(C18="Ciências Biológicas",C28*G24*G30,IF(C18="Outros",C28*G24*G30,C28*G25*G30))</f>
        <v>0</v>
      </c>
      <c r="D25" s="20"/>
      <c r="E25" s="74"/>
      <c r="F25" s="76"/>
      <c r="G25" s="41">
        <f>IF(G24&lt;0.8,0.8,G24)</f>
        <v>1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</row>
    <row r="26" spans="1:255" ht="12" customHeight="1">
      <c r="A26" s="14"/>
      <c r="B26" s="10" t="s">
        <v>23</v>
      </c>
      <c r="C26" s="25"/>
      <c r="D26" s="21"/>
      <c r="E26" s="74"/>
      <c r="F26" s="75"/>
      <c r="G26" s="41">
        <f>IF(C18="Engenharia Agrícola e Ambiental",1,IF(C18="Engenharia Agrícola",1,IF(C18="Engenharias ou Agronomia",0.9,IF(C18="Ciências Exatas",0.8,IF(C18="Ciências Agrárias",0.8,IF(C18="Ciências Biológicas",0.75,IF(C18="Outros",0.7,"ERRO")))))))</f>
        <v>1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</row>
    <row r="27" spans="1:255" ht="12" customHeight="1">
      <c r="A27" s="14"/>
      <c r="B27" s="13" t="s">
        <v>25</v>
      </c>
      <c r="C27" s="59">
        <v>5</v>
      </c>
      <c r="D27" s="60" t="s">
        <v>45</v>
      </c>
      <c r="E27" s="74"/>
      <c r="F27" s="75"/>
      <c r="G27" s="41">
        <f>IF(C27=5,1,IF(C27=4,0.9,IF(C27=3,0.8)))</f>
        <v>1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</row>
    <row r="28" spans="1:255" ht="12" customHeight="1">
      <c r="A28" s="14"/>
      <c r="B28" s="11" t="s">
        <v>24</v>
      </c>
      <c r="C28" s="59">
        <v>0</v>
      </c>
      <c r="D28" s="60" t="s">
        <v>45</v>
      </c>
      <c r="E28" s="74"/>
      <c r="F28" s="77"/>
      <c r="G28" s="39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</row>
    <row r="29" spans="1:255" ht="12" customHeight="1">
      <c r="A29" s="14"/>
      <c r="B29" s="12" t="s">
        <v>12</v>
      </c>
      <c r="C29" s="66"/>
      <c r="D29" s="55" t="str">
        <f>IF(C28&lt;50,"o CR deve estar em uma escala de 0 a 100!!","")</f>
        <v>o CR deve estar em uma escala de 0 a 100!!</v>
      </c>
      <c r="E29" s="74"/>
      <c r="F29" s="78"/>
      <c r="G29" s="39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ht="12" customHeight="1">
      <c r="A30" s="14"/>
      <c r="B30" s="32" t="s">
        <v>2</v>
      </c>
      <c r="C30" s="58" t="s">
        <v>44</v>
      </c>
      <c r="D30" s="60" t="s">
        <v>45</v>
      </c>
      <c r="E30" s="74"/>
      <c r="F30" s="78"/>
      <c r="G30" s="41">
        <f>IF(C30=7,1,IF(C30=6,1,IF(C30=5,0.9,IF(C30=4,0.85,IF(C30=3,0.75,IF(C30="MP",0.6,IF(C30="Candidato a Mestrado",1,"")))))))</f>
        <v>1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</row>
    <row r="31" spans="2:255" ht="6.75" customHeight="1">
      <c r="B31" s="1"/>
      <c r="C31" s="2"/>
      <c r="D31" s="23"/>
      <c r="E31" s="75"/>
      <c r="F31" s="75"/>
      <c r="G31" s="39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</row>
    <row r="32" spans="1:255" ht="12" customHeight="1">
      <c r="A32" s="14"/>
      <c r="B32" s="15" t="s">
        <v>3</v>
      </c>
      <c r="C32" s="79">
        <f>IF(C33+C37+C42+C45+C47&gt;100,100,C33+C37+C42+C45+C47)</f>
        <v>0</v>
      </c>
      <c r="D32" s="24"/>
      <c r="E32" s="74"/>
      <c r="F32" s="75"/>
      <c r="G32" s="39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</row>
    <row r="33" spans="1:255" ht="12" customHeight="1">
      <c r="A33" s="14"/>
      <c r="B33" s="12" t="s">
        <v>4</v>
      </c>
      <c r="C33" s="67">
        <f>IF(G34+G35+G36&gt;20,20,G34+G35+G36)</f>
        <v>0</v>
      </c>
      <c r="D33" s="22"/>
      <c r="E33" s="74"/>
      <c r="F33" s="75"/>
      <c r="G33" s="39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</row>
    <row r="34" spans="1:255" ht="12" customHeight="1">
      <c r="A34" s="14"/>
      <c r="B34" s="11" t="s">
        <v>35</v>
      </c>
      <c r="C34" s="61">
        <v>0</v>
      </c>
      <c r="D34" s="60" t="s">
        <v>45</v>
      </c>
      <c r="E34" s="74"/>
      <c r="F34" s="75"/>
      <c r="G34" s="41">
        <f>IF(C34&lt;36,C34*0.4,36*0.4)</f>
        <v>0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</row>
    <row r="35" spans="1:255" ht="12" customHeight="1">
      <c r="A35" s="14"/>
      <c r="B35" s="13" t="s">
        <v>17</v>
      </c>
      <c r="C35" s="61">
        <v>0</v>
      </c>
      <c r="D35" s="60" t="s">
        <v>45</v>
      </c>
      <c r="E35" s="74"/>
      <c r="F35" s="75"/>
      <c r="G35" s="41">
        <f>IF(C35&lt;24,C35*0.1,24*0.1)</f>
        <v>0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</row>
    <row r="36" spans="1:255" ht="12" customHeight="1">
      <c r="A36" s="14"/>
      <c r="B36" s="11" t="s">
        <v>50</v>
      </c>
      <c r="C36" s="61">
        <v>0</v>
      </c>
      <c r="D36" s="60" t="s">
        <v>45</v>
      </c>
      <c r="E36" s="74"/>
      <c r="F36" s="75"/>
      <c r="G36" s="41">
        <f>IF(C36&gt;60,12,C36*0.2)</f>
        <v>0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</row>
    <row r="37" spans="1:255" ht="12" customHeight="1">
      <c r="A37" s="14"/>
      <c r="B37" s="12" t="s">
        <v>18</v>
      </c>
      <c r="C37" s="68">
        <f>SUM(G38:G41)</f>
        <v>0</v>
      </c>
      <c r="D37" s="33"/>
      <c r="E37" s="74"/>
      <c r="F37" s="75"/>
      <c r="G37" s="4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</row>
    <row r="38" spans="1:255" ht="12" customHeight="1">
      <c r="A38" s="14"/>
      <c r="B38" s="11" t="s">
        <v>39</v>
      </c>
      <c r="C38" s="61">
        <v>0</v>
      </c>
      <c r="D38" s="60" t="s">
        <v>45</v>
      </c>
      <c r="E38" s="74"/>
      <c r="F38" s="75"/>
      <c r="G38" s="41">
        <f>C38*30</f>
        <v>0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</row>
    <row r="39" spans="1:255" ht="12" customHeight="1">
      <c r="A39" s="14"/>
      <c r="B39" s="13" t="s">
        <v>40</v>
      </c>
      <c r="C39" s="61">
        <v>0</v>
      </c>
      <c r="D39" s="60" t="s">
        <v>45</v>
      </c>
      <c r="E39" s="74"/>
      <c r="F39" s="75"/>
      <c r="G39" s="41">
        <f>C39*15</f>
        <v>0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</row>
    <row r="40" spans="1:255" ht="12" customHeight="1">
      <c r="A40" s="14"/>
      <c r="B40" s="11" t="s">
        <v>41</v>
      </c>
      <c r="C40" s="61">
        <v>0</v>
      </c>
      <c r="D40" s="60" t="s">
        <v>45</v>
      </c>
      <c r="E40" s="74"/>
      <c r="F40" s="75"/>
      <c r="G40" s="41">
        <f>C40*4</f>
        <v>0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</row>
    <row r="41" spans="1:255" ht="12" customHeight="1">
      <c r="A41" s="14"/>
      <c r="B41" s="13" t="s">
        <v>42</v>
      </c>
      <c r="C41" s="61">
        <v>0</v>
      </c>
      <c r="D41" s="60" t="s">
        <v>45</v>
      </c>
      <c r="E41" s="74"/>
      <c r="F41" s="75"/>
      <c r="G41" s="41">
        <f>C41*2</f>
        <v>0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ht="12" customHeight="1">
      <c r="A42" s="14"/>
      <c r="B42" s="10" t="s">
        <v>19</v>
      </c>
      <c r="C42" s="69">
        <f>SUM(G43:G44)</f>
        <v>0</v>
      </c>
      <c r="D42" s="21"/>
      <c r="E42" s="74"/>
      <c r="F42" s="75"/>
      <c r="G42" s="39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</row>
    <row r="43" spans="1:255" ht="12" customHeight="1">
      <c r="A43" s="14"/>
      <c r="B43" s="13" t="s">
        <v>37</v>
      </c>
      <c r="C43" s="61">
        <v>0</v>
      </c>
      <c r="D43" s="60" t="s">
        <v>45</v>
      </c>
      <c r="E43" s="74"/>
      <c r="F43" s="75"/>
      <c r="G43" s="41">
        <f>C43*1</f>
        <v>0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</row>
    <row r="44" spans="1:255" ht="12" customHeight="1">
      <c r="A44" s="14"/>
      <c r="B44" s="13" t="s">
        <v>38</v>
      </c>
      <c r="C44" s="61">
        <v>0</v>
      </c>
      <c r="D44" s="60" t="s">
        <v>45</v>
      </c>
      <c r="E44" s="74"/>
      <c r="F44" s="75"/>
      <c r="G44" s="41">
        <f>C44*0.4</f>
        <v>0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</row>
    <row r="45" spans="1:255" ht="12" customHeight="1">
      <c r="A45" s="14"/>
      <c r="B45" s="64" t="s">
        <v>46</v>
      </c>
      <c r="C45" s="70">
        <f>G46</f>
        <v>0</v>
      </c>
      <c r="D45" s="34" t="s">
        <v>45</v>
      </c>
      <c r="E45" s="74"/>
      <c r="F45" s="75"/>
      <c r="G45" s="4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</row>
    <row r="46" spans="1:255" ht="36">
      <c r="A46" s="14"/>
      <c r="B46" s="81" t="s">
        <v>56</v>
      </c>
      <c r="C46" s="61" t="s">
        <v>55</v>
      </c>
      <c r="D46" s="60" t="s">
        <v>45</v>
      </c>
      <c r="E46" s="74"/>
      <c r="F46" s="75"/>
      <c r="G46" s="41">
        <f>IF(C46="SIM",12,0)</f>
        <v>0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</row>
    <row r="47" spans="1:255" ht="12" customHeight="1">
      <c r="A47" s="14"/>
      <c r="B47" s="12" t="s">
        <v>47</v>
      </c>
      <c r="C47" s="68">
        <f>SUM(G48:G49)</f>
        <v>0</v>
      </c>
      <c r="D47" s="33"/>
      <c r="E47" s="74"/>
      <c r="F47" s="75"/>
      <c r="G47" s="42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</row>
    <row r="48" spans="1:255" ht="12" customHeight="1">
      <c r="A48" s="14"/>
      <c r="B48" s="13" t="s">
        <v>48</v>
      </c>
      <c r="C48" s="61">
        <v>0</v>
      </c>
      <c r="D48" s="60" t="s">
        <v>45</v>
      </c>
      <c r="E48" s="74"/>
      <c r="F48" s="75"/>
      <c r="G48" s="41">
        <f>C48*20</f>
        <v>0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</row>
    <row r="49" spans="1:255" ht="12" customHeight="1">
      <c r="A49" s="14"/>
      <c r="B49" s="35" t="s">
        <v>49</v>
      </c>
      <c r="C49" s="61">
        <v>0</v>
      </c>
      <c r="D49" s="60" t="s">
        <v>45</v>
      </c>
      <c r="E49" s="74"/>
      <c r="F49" s="75"/>
      <c r="G49" s="41">
        <f>C49*5</f>
        <v>0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</row>
    <row r="50" spans="2:255" ht="6.75" customHeight="1">
      <c r="B50" s="36"/>
      <c r="C50" s="37"/>
      <c r="D50" s="36"/>
      <c r="E50" s="75"/>
      <c r="F50" s="75"/>
      <c r="G50" s="39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</row>
    <row r="51" spans="2:4" ht="12" customHeight="1">
      <c r="B51" s="62" t="s">
        <v>15</v>
      </c>
      <c r="C51" s="26"/>
      <c r="D51" s="27"/>
    </row>
    <row r="52" spans="2:5" ht="6.75" customHeight="1">
      <c r="B52" s="63"/>
      <c r="C52" s="38"/>
      <c r="D52" s="29"/>
      <c r="E52" s="1"/>
    </row>
    <row r="53" spans="2:5" ht="12" customHeight="1">
      <c r="B53" s="62" t="s">
        <v>43</v>
      </c>
      <c r="C53" s="26"/>
      <c r="D53" s="27"/>
      <c r="E53" s="1"/>
    </row>
    <row r="54" spans="2:5" ht="6.75" customHeight="1">
      <c r="B54" s="1"/>
      <c r="C54" s="2"/>
      <c r="D54" s="1"/>
      <c r="E54" s="1"/>
    </row>
    <row r="55" spans="2:5" ht="12" customHeight="1" hidden="1">
      <c r="B55" s="1"/>
      <c r="C55" s="2"/>
      <c r="D55" s="1"/>
      <c r="E55" s="1"/>
    </row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ht="12" customHeight="1" hidden="1"/>
    <row r="74" ht="12" customHeight="1" hidden="1"/>
    <row r="75" ht="12" customHeight="1" hidden="1"/>
    <row r="76" ht="12" customHeight="1" hidden="1"/>
    <row r="77" ht="12" customHeight="1" hidden="1"/>
    <row r="78" ht="12" customHeight="1" hidden="1"/>
    <row r="79" ht="12" customHeight="1" hidden="1"/>
    <row r="80" ht="12" customHeight="1" hidden="1"/>
    <row r="81" ht="12" customHeight="1" hidden="1"/>
    <row r="82" ht="12" customHeight="1" hidden="1"/>
    <row r="83" ht="12" customHeight="1" hidden="1"/>
    <row r="84" ht="12" customHeight="1" hidden="1"/>
    <row r="85" ht="12" customHeight="1" hidden="1"/>
    <row r="86" ht="12" customHeight="1" hidden="1"/>
    <row r="87" ht="12" customHeight="1" hidden="1"/>
    <row r="88" ht="12" customHeight="1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 hidden="1"/>
    <row r="133" ht="12" customHeight="1" hidden="1"/>
    <row r="134" ht="12" customHeight="1" hidden="1"/>
    <row r="135" ht="12" customHeight="1" hidden="1"/>
    <row r="136" ht="12" customHeight="1" hidden="1"/>
    <row r="137" ht="12" customHeight="1" hidden="1"/>
    <row r="138" ht="12" customHeight="1" hidden="1"/>
    <row r="139" ht="12" customHeight="1" hidden="1"/>
    <row r="140" ht="12" customHeight="1" hidden="1"/>
    <row r="141" ht="12" customHeight="1" hidden="1"/>
    <row r="142" ht="12" customHeight="1" hidden="1"/>
    <row r="143" ht="12" customHeight="1" hidden="1"/>
    <row r="144" ht="12" customHeight="1" hidden="1"/>
    <row r="145" ht="12" customHeight="1" hidden="1"/>
    <row r="146" ht="12" customHeight="1" hidden="1"/>
    <row r="147" ht="12" customHeight="1" hidden="1"/>
    <row r="148" ht="12" customHeight="1" hidden="1"/>
    <row r="149" ht="12" customHeight="1" hidden="1"/>
    <row r="150" ht="12" customHeight="1" hidden="1"/>
    <row r="151" ht="12" customHeight="1" hidden="1"/>
    <row r="152" ht="12" customHeight="1" hidden="1"/>
    <row r="153" ht="12" customHeight="1" hidden="1"/>
    <row r="154" ht="12" customHeight="1" hidden="1"/>
    <row r="155" ht="12" customHeight="1" hidden="1"/>
    <row r="156" ht="12" customHeight="1" hidden="1"/>
    <row r="157" ht="12" customHeight="1" hidden="1"/>
    <row r="158" ht="12" customHeight="1" hidden="1"/>
    <row r="159" ht="12" customHeight="1" hidden="1"/>
    <row r="160" ht="12" customHeight="1" hidden="1"/>
    <row r="161" ht="12" customHeight="1" hidden="1"/>
    <row r="162" ht="12" customHeight="1" hidden="1"/>
    <row r="163" ht="12" customHeight="1" hidden="1"/>
    <row r="164" ht="12" customHeight="1" hidden="1"/>
    <row r="165" ht="12" customHeight="1" hidden="1"/>
    <row r="166" ht="12" customHeight="1" hidden="1"/>
    <row r="167" ht="12" customHeight="1" hidden="1"/>
    <row r="168" ht="12" customHeight="1" hidden="1"/>
    <row r="169" ht="12" customHeight="1" hidden="1"/>
    <row r="170" ht="12" customHeight="1" hidden="1"/>
    <row r="171" ht="12" customHeight="1" hidden="1"/>
    <row r="172" ht="12" customHeight="1" hidden="1"/>
    <row r="173" ht="12" customHeight="1" hidden="1"/>
    <row r="174" ht="12" customHeight="1" hidden="1"/>
    <row r="175" ht="12" customHeight="1" hidden="1"/>
    <row r="176" ht="12" customHeight="1" hidden="1"/>
    <row r="177" ht="12" customHeight="1" hidden="1"/>
    <row r="178" ht="12" customHeight="1" hidden="1"/>
    <row r="179" ht="12" customHeight="1" hidden="1"/>
    <row r="180" ht="12" customHeight="1" hidden="1"/>
    <row r="181" ht="12" customHeight="1" hidden="1"/>
    <row r="182" ht="12" customHeight="1" hidden="1"/>
    <row r="183" ht="12" customHeight="1" hidden="1"/>
    <row r="184" ht="12" customHeight="1" hidden="1"/>
    <row r="185" ht="12" customHeight="1" hidden="1"/>
    <row r="186" ht="12" customHeight="1" hidden="1"/>
    <row r="187" ht="12" customHeight="1" hidden="1"/>
    <row r="188" ht="12" customHeight="1" hidden="1"/>
    <row r="189" ht="12" customHeight="1" hidden="1"/>
    <row r="190" ht="12" customHeight="1" hidden="1"/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 hidden="1"/>
    <row r="207" ht="12" customHeight="1" hidden="1"/>
    <row r="208" ht="12" customHeight="1" hidden="1"/>
    <row r="209" ht="12" customHeight="1" hidden="1"/>
    <row r="210" ht="12" customHeight="1" hidden="1"/>
    <row r="211" ht="12" customHeight="1" hidden="1"/>
    <row r="212" ht="12" customHeight="1" hidden="1"/>
    <row r="213" ht="12" customHeight="1" hidden="1"/>
    <row r="214" ht="12" customHeight="1" hidden="1"/>
    <row r="215" ht="12" customHeight="1" hidden="1"/>
    <row r="216" ht="12" customHeight="1" hidden="1"/>
    <row r="217" ht="12" customHeight="1" hidden="1"/>
    <row r="218" ht="12" customHeight="1" hidden="1"/>
    <row r="219" ht="12" customHeight="1" hidden="1"/>
    <row r="220" ht="12" customHeight="1" hidden="1"/>
    <row r="221" ht="12" customHeight="1" hidden="1"/>
    <row r="222" ht="12" customHeight="1" hidden="1"/>
    <row r="223" ht="12" customHeight="1" hidden="1"/>
    <row r="224" ht="12" customHeight="1" hidden="1"/>
    <row r="225" ht="12" customHeight="1" hidden="1"/>
    <row r="226" ht="12" customHeight="1" hidden="1"/>
    <row r="227" ht="12" customHeight="1" hidden="1"/>
    <row r="228" ht="12" customHeight="1" hidden="1"/>
    <row r="229" ht="12" customHeight="1" hidden="1"/>
    <row r="230" ht="12" customHeight="1" hidden="1"/>
    <row r="231" ht="12" customHeight="1" hidden="1"/>
    <row r="232" ht="12" customHeight="1" hidden="1"/>
    <row r="233" ht="12" customHeight="1" hidden="1"/>
    <row r="234" ht="12" customHeight="1" hidden="1"/>
    <row r="235" ht="12" customHeight="1" hidden="1"/>
    <row r="236" ht="12" customHeight="1" hidden="1"/>
    <row r="237" ht="12" customHeight="1" hidden="1"/>
    <row r="238" ht="12" customHeight="1" hidden="1"/>
    <row r="239" ht="12" customHeight="1" hidden="1"/>
    <row r="240" ht="12" customHeight="1" hidden="1"/>
    <row r="241" ht="12" customHeight="1" hidden="1"/>
    <row r="242" ht="12" customHeight="1" hidden="1"/>
    <row r="243" ht="12" customHeight="1" hidden="1"/>
    <row r="244" ht="12" customHeight="1" hidden="1"/>
    <row r="245" ht="12" customHeight="1" hidden="1"/>
    <row r="246" ht="12" customHeight="1" hidden="1"/>
    <row r="247" ht="12" customHeight="1" hidden="1"/>
    <row r="248" ht="12" customHeight="1" hidden="1"/>
    <row r="249" ht="12" customHeight="1" hidden="1"/>
    <row r="250" ht="12" customHeight="1" hidden="1"/>
    <row r="251" ht="12" customHeight="1" hidden="1"/>
    <row r="252" ht="12" customHeight="1" hidden="1"/>
    <row r="253" ht="12" customHeight="1" hidden="1"/>
    <row r="254" ht="12" customHeight="1" hidden="1"/>
    <row r="255" ht="12" customHeight="1" hidden="1"/>
    <row r="256" ht="12" customHeight="1" hidden="1"/>
    <row r="257" ht="12" customHeight="1" hidden="1"/>
    <row r="258" ht="12" customHeight="1" hidden="1"/>
    <row r="259" ht="12" customHeight="1" hidden="1"/>
    <row r="260" ht="12" customHeight="1" hidden="1"/>
    <row r="261" ht="12" customHeight="1" hidden="1"/>
    <row r="262" ht="12" customHeight="1" hidden="1"/>
    <row r="263" ht="12" customHeight="1" hidden="1"/>
    <row r="264" ht="12" customHeight="1" hidden="1"/>
    <row r="265" ht="12" customHeight="1" hidden="1"/>
    <row r="266" ht="12" customHeight="1" hidden="1"/>
    <row r="267" ht="12" customHeight="1" hidden="1"/>
    <row r="268" ht="12" customHeight="1" hidden="1"/>
    <row r="269" ht="12" customHeight="1" hidden="1"/>
    <row r="270" ht="12" customHeight="1" hidden="1"/>
    <row r="271" ht="12" customHeight="1" hidden="1"/>
    <row r="272" ht="12" customHeight="1" hidden="1"/>
    <row r="273" ht="12" customHeight="1" hidden="1"/>
    <row r="274" ht="12" customHeight="1" hidden="1"/>
    <row r="275" ht="12" customHeight="1" hidden="1"/>
    <row r="276" ht="12" customHeight="1" hidden="1"/>
    <row r="277" ht="12" customHeight="1" hidden="1"/>
    <row r="278" ht="12" customHeight="1" hidden="1"/>
    <row r="279" ht="12" customHeight="1" hidden="1"/>
    <row r="280" ht="12" customHeight="1" hidden="1"/>
    <row r="281" ht="12" customHeight="1" hidden="1"/>
    <row r="282" ht="12" customHeight="1" hidden="1"/>
    <row r="283" ht="12" customHeight="1" hidden="1"/>
    <row r="284" ht="12" customHeight="1" hidden="1"/>
    <row r="285" ht="12" customHeight="1" hidden="1"/>
    <row r="286" ht="12" customHeight="1" hidden="1"/>
    <row r="287" ht="12" customHeight="1" hidden="1"/>
    <row r="288" ht="12" customHeight="1" hidden="1"/>
    <row r="289" ht="12" customHeight="1" hidden="1"/>
    <row r="290" ht="12" customHeight="1" hidden="1"/>
    <row r="291" ht="12" customHeight="1" hidden="1"/>
    <row r="292" ht="12" customHeight="1" hidden="1"/>
    <row r="293" ht="12" customHeight="1" hidden="1"/>
    <row r="294" ht="12" customHeight="1" hidden="1"/>
    <row r="295" ht="12" customHeight="1" hidden="1"/>
    <row r="296" ht="12" customHeight="1" hidden="1"/>
    <row r="297" ht="12" customHeight="1" hidden="1"/>
    <row r="298" ht="12" customHeight="1" hidden="1"/>
    <row r="299" ht="12" customHeight="1" hidden="1"/>
    <row r="300" ht="12" customHeight="1" hidden="1"/>
    <row r="301" ht="12" customHeight="1" hidden="1"/>
    <row r="302" ht="12" customHeight="1" hidden="1"/>
    <row r="303" ht="12" customHeight="1" hidden="1"/>
    <row r="304" ht="12" customHeight="1" hidden="1"/>
    <row r="305" ht="12" customHeight="1" hidden="1"/>
    <row r="306" ht="12" customHeight="1" hidden="1"/>
    <row r="307" ht="12" customHeight="1" hidden="1"/>
    <row r="308" ht="12" customHeight="1" hidden="1"/>
    <row r="309" ht="12" customHeight="1" hidden="1"/>
    <row r="310" ht="12" customHeight="1" hidden="1"/>
    <row r="311" ht="12" customHeight="1" hidden="1"/>
    <row r="312" ht="12" customHeight="1" hidden="1"/>
    <row r="313" ht="12" customHeight="1" hidden="1"/>
    <row r="314" ht="12" customHeight="1" hidden="1"/>
    <row r="315" ht="12" customHeight="1" hidden="1"/>
    <row r="316" ht="12" customHeight="1" hidden="1"/>
    <row r="317" ht="12" customHeight="1" hidden="1"/>
    <row r="318" ht="12" customHeight="1" hidden="1"/>
    <row r="319" ht="12" customHeight="1" hidden="1"/>
    <row r="320" ht="12" customHeight="1" hidden="1"/>
    <row r="321" ht="12" customHeight="1" hidden="1"/>
    <row r="322" ht="12" customHeight="1" hidden="1"/>
    <row r="323" ht="12" customHeight="1" hidden="1"/>
    <row r="324" ht="12" customHeight="1" hidden="1"/>
    <row r="325" ht="12" customHeight="1" hidden="1"/>
    <row r="326" ht="12" customHeight="1" hidden="1"/>
    <row r="327" ht="12" customHeight="1" hidden="1"/>
    <row r="328" ht="12" customHeight="1" hidden="1"/>
    <row r="329" ht="12" customHeight="1" hidden="1"/>
    <row r="330" ht="12" customHeight="1" hidden="1"/>
    <row r="331" ht="12" customHeight="1" hidden="1"/>
    <row r="332" ht="12" customHeight="1" hidden="1"/>
    <row r="333" ht="12" customHeight="1" hidden="1"/>
    <row r="334" ht="12" customHeight="1" hidden="1"/>
    <row r="335" ht="12" customHeight="1" hidden="1"/>
    <row r="336" ht="12" customHeight="1" hidden="1"/>
    <row r="337" ht="12" customHeight="1" hidden="1"/>
    <row r="338" ht="12" customHeight="1" hidden="1"/>
    <row r="339" ht="12" customHeight="1" hidden="1"/>
    <row r="340" ht="12" customHeight="1" hidden="1"/>
    <row r="341" ht="12" customHeight="1" hidden="1"/>
    <row r="342" ht="12" customHeight="1" hidden="1"/>
    <row r="343" ht="12" customHeight="1" hidden="1"/>
    <row r="344" ht="12" customHeight="1" hidden="1"/>
    <row r="345" ht="12" customHeight="1" hidden="1"/>
    <row r="346" ht="12" customHeight="1" hidden="1"/>
    <row r="347" ht="12" customHeight="1" hidden="1"/>
    <row r="348" ht="12" customHeight="1" hidden="1"/>
    <row r="349" ht="12" customHeight="1" hidden="1"/>
    <row r="350" ht="12" customHeight="1" hidden="1"/>
    <row r="351" ht="12" customHeight="1" hidden="1"/>
    <row r="352" ht="12" customHeight="1" hidden="1"/>
    <row r="353" ht="12" customHeight="1" hidden="1"/>
    <row r="354" ht="12" customHeight="1" hidden="1"/>
    <row r="355" ht="12" customHeight="1" hidden="1"/>
    <row r="356" ht="12" customHeight="1" hidden="1"/>
    <row r="357" ht="12" customHeight="1" hidden="1"/>
    <row r="358" ht="12" customHeight="1" hidden="1"/>
    <row r="359" ht="12" customHeight="1" hidden="1"/>
    <row r="360" ht="12" customHeight="1" hidden="1"/>
    <row r="361" ht="12" customHeight="1" hidden="1"/>
    <row r="362" ht="12" customHeight="1" hidden="1"/>
    <row r="363" ht="12" customHeight="1" hidden="1"/>
    <row r="364" ht="12" customHeight="1" hidden="1"/>
    <row r="365" ht="12" customHeight="1" hidden="1"/>
    <row r="366" ht="12" customHeight="1" hidden="1"/>
    <row r="367" ht="12" customHeight="1" hidden="1"/>
    <row r="368" ht="12" customHeight="1" hidden="1"/>
    <row r="369" ht="12" customHeight="1" hidden="1"/>
    <row r="370" ht="12" customHeight="1" hidden="1"/>
    <row r="371" ht="12" customHeight="1" hidden="1"/>
    <row r="372" ht="12" customHeight="1" hidden="1"/>
    <row r="373" ht="12" customHeight="1" hidden="1"/>
    <row r="374" ht="12" customHeight="1" hidden="1"/>
    <row r="375" ht="12" customHeight="1" hidden="1"/>
    <row r="376" ht="12" customHeight="1" hidden="1"/>
    <row r="377" ht="12" customHeight="1" hidden="1"/>
    <row r="378" ht="12" customHeight="1" hidden="1"/>
    <row r="379" ht="12" customHeight="1" hidden="1"/>
    <row r="380" ht="12" customHeight="1" hidden="1"/>
    <row r="381" ht="12" customHeight="1" hidden="1"/>
    <row r="382" ht="12" customHeight="1" hidden="1"/>
    <row r="383" ht="12" customHeight="1" hidden="1"/>
    <row r="384" ht="12" customHeight="1" hidden="1"/>
    <row r="385" ht="12" customHeight="1" hidden="1"/>
    <row r="386" ht="12" customHeight="1" hidden="1"/>
    <row r="387" ht="12" customHeight="1" hidden="1"/>
    <row r="388" ht="12" customHeight="1" hidden="1"/>
    <row r="389" ht="12" customHeight="1" hidden="1"/>
    <row r="390" ht="12" customHeight="1" hidden="1"/>
    <row r="391" ht="12" customHeight="1" hidden="1"/>
    <row r="392" ht="12" customHeight="1" hidden="1"/>
    <row r="393" ht="12" customHeight="1" hidden="1"/>
    <row r="394" ht="12" customHeight="1" hidden="1"/>
    <row r="395" ht="12" customHeight="1" hidden="1"/>
    <row r="396" ht="12" customHeight="1" hidden="1"/>
    <row r="397" ht="12" customHeight="1" hidden="1"/>
    <row r="398" ht="12" customHeight="1" hidden="1"/>
    <row r="399" ht="12" customHeight="1" hidden="1"/>
    <row r="400" ht="12" customHeight="1" hidden="1"/>
    <row r="401" ht="12" customHeight="1" hidden="1"/>
    <row r="402" ht="12" customHeight="1" hidden="1"/>
    <row r="403" ht="12" customHeight="1" hidden="1"/>
    <row r="404" ht="12" customHeight="1" hidden="1"/>
    <row r="405" ht="12" customHeight="1" hidden="1"/>
    <row r="406" ht="12" customHeight="1" hidden="1"/>
    <row r="407" ht="12" customHeight="1" hidden="1"/>
    <row r="408" ht="12" customHeight="1" hidden="1"/>
    <row r="409" ht="12" customHeight="1" hidden="1"/>
    <row r="410" ht="12" customHeight="1" hidden="1"/>
    <row r="411" ht="12" customHeight="1" hidden="1"/>
    <row r="412" ht="12" customHeight="1" hidden="1"/>
    <row r="413" ht="12" customHeight="1" hidden="1"/>
    <row r="414" ht="12" customHeight="1" hidden="1"/>
    <row r="415" ht="12" customHeight="1" hidden="1"/>
    <row r="416" ht="12" customHeight="1" hidden="1"/>
    <row r="417" ht="12" customHeight="1" hidden="1"/>
    <row r="418" ht="12" customHeight="1" hidden="1"/>
    <row r="419" ht="12" customHeight="1" hidden="1"/>
    <row r="420" ht="12" customHeight="1" hidden="1"/>
    <row r="421" ht="12" customHeight="1" hidden="1"/>
    <row r="422" ht="12" customHeight="1" hidden="1"/>
    <row r="423" ht="12" customHeight="1" hidden="1"/>
    <row r="424" ht="12" customHeight="1" hidden="1"/>
    <row r="425" ht="12" customHeight="1" hidden="1"/>
    <row r="426" ht="12" customHeight="1" hidden="1"/>
    <row r="427" ht="12" customHeight="1" hidden="1"/>
    <row r="428" ht="12" customHeight="1" hidden="1"/>
    <row r="429" ht="12" customHeight="1" hidden="1"/>
    <row r="430" ht="12" customHeight="1" hidden="1"/>
    <row r="431" ht="12" customHeight="1" hidden="1"/>
    <row r="432" ht="12" customHeight="1" hidden="1"/>
    <row r="433" ht="12" customHeight="1" hidden="1"/>
    <row r="434" ht="12" customHeight="1" hidden="1"/>
    <row r="435" ht="12" customHeight="1" hidden="1"/>
    <row r="436" ht="12" customHeight="1" hidden="1"/>
    <row r="437" ht="12" customHeight="1" hidden="1"/>
    <row r="438" ht="12" customHeight="1" hidden="1"/>
    <row r="439" ht="12" customHeight="1" hidden="1"/>
    <row r="440" ht="12" customHeight="1" hidden="1"/>
    <row r="441" ht="12" customHeight="1" hidden="1"/>
    <row r="442" ht="12" customHeight="1" hidden="1"/>
    <row r="443" ht="12" customHeight="1" hidden="1"/>
    <row r="444" ht="12" customHeight="1" hidden="1"/>
    <row r="445" ht="12" customHeight="1" hidden="1"/>
    <row r="446" ht="12" customHeight="1" hidden="1"/>
    <row r="447" ht="12" customHeight="1" hidden="1"/>
    <row r="448" ht="12" customHeight="1" hidden="1"/>
    <row r="449" ht="12" customHeight="1" hidden="1"/>
    <row r="450" ht="12" customHeight="1" hidden="1"/>
    <row r="451" ht="12" customHeight="1" hidden="1"/>
    <row r="452" ht="12" customHeight="1" hidden="1"/>
    <row r="453" ht="12" customHeight="1" hidden="1"/>
    <row r="454" ht="12" customHeight="1" hidden="1"/>
    <row r="455" ht="12" customHeight="1" hidden="1"/>
    <row r="456" ht="12" customHeight="1" hidden="1"/>
    <row r="457" ht="12" customHeight="1" hidden="1"/>
    <row r="458" ht="12" customHeight="1" hidden="1"/>
    <row r="459" ht="12" customHeight="1" hidden="1"/>
    <row r="460" ht="12" customHeight="1" hidden="1"/>
    <row r="461" ht="12" customHeight="1" hidden="1"/>
    <row r="462" ht="12" customHeight="1" hidden="1"/>
    <row r="463" ht="12" customHeight="1" hidden="1"/>
    <row r="464" ht="12" customHeight="1" hidden="1"/>
    <row r="465" ht="12" customHeight="1" hidden="1"/>
    <row r="466" ht="12" customHeight="1" hidden="1"/>
    <row r="467" ht="12" customHeight="1" hidden="1"/>
    <row r="468" ht="12" customHeight="1" hidden="1"/>
    <row r="469" ht="12" customHeight="1" hidden="1"/>
    <row r="470" ht="12" customHeight="1" hidden="1"/>
    <row r="471" ht="12" customHeight="1" hidden="1"/>
    <row r="472" ht="12" customHeight="1" hidden="1"/>
    <row r="473" ht="12" customHeight="1" hidden="1"/>
    <row r="474" ht="12" customHeight="1" hidden="1"/>
    <row r="475" ht="12" customHeight="1" hidden="1"/>
    <row r="476" ht="12" customHeight="1" hidden="1"/>
    <row r="477" ht="12" customHeight="1" hidden="1"/>
    <row r="478" ht="12" customHeight="1" hidden="1"/>
    <row r="479" ht="12" customHeight="1" hidden="1"/>
    <row r="480" ht="12" customHeight="1" hidden="1"/>
    <row r="481" ht="12" customHeight="1" hidden="1"/>
    <row r="482" ht="12" customHeight="1" hidden="1"/>
    <row r="483" ht="12" customHeight="1" hidden="1"/>
    <row r="484" ht="12" customHeight="1" hidden="1"/>
    <row r="485" ht="12" customHeight="1" hidden="1"/>
    <row r="486" ht="12" customHeight="1" hidden="1"/>
    <row r="487" ht="12" customHeight="1" hidden="1"/>
    <row r="488" ht="12" customHeight="1" hidden="1"/>
    <row r="489" ht="12" customHeight="1" hidden="1"/>
    <row r="490" ht="12" customHeight="1" hidden="1"/>
    <row r="491" ht="12" customHeight="1" hidden="1"/>
    <row r="492" ht="12" customHeight="1" hidden="1"/>
    <row r="493" ht="12" customHeight="1" hidden="1"/>
    <row r="494" ht="12" customHeight="1" hidden="1"/>
    <row r="495" ht="12" customHeight="1" hidden="1"/>
    <row r="496" ht="12" customHeight="1" hidden="1"/>
    <row r="497" ht="12" customHeight="1" hidden="1"/>
    <row r="498" ht="12" customHeight="1" hidden="1"/>
    <row r="499" ht="12" customHeight="1" hidden="1"/>
    <row r="500" ht="12" customHeight="1" hidden="1"/>
    <row r="501" ht="12" customHeight="1" hidden="1"/>
    <row r="502" ht="12" customHeight="1" hidden="1"/>
    <row r="503" ht="12" customHeight="1" hidden="1"/>
    <row r="504" ht="12" customHeight="1" hidden="1"/>
    <row r="505" ht="12" customHeight="1" hidden="1"/>
    <row r="506" ht="12" customHeight="1" hidden="1"/>
    <row r="507" ht="12" customHeight="1" hidden="1"/>
    <row r="508" ht="12" customHeight="1" hidden="1"/>
    <row r="509" ht="12" customHeight="1" hidden="1"/>
    <row r="510" ht="12" customHeight="1" hidden="1"/>
    <row r="511" ht="12" customHeight="1" hidden="1"/>
    <row r="512" ht="12" customHeight="1" hidden="1"/>
    <row r="513" ht="12" customHeight="1" hidden="1"/>
    <row r="514" ht="12" customHeight="1" hidden="1"/>
    <row r="515" ht="12" customHeight="1" hidden="1"/>
    <row r="516" ht="12" customHeight="1" hidden="1"/>
    <row r="517" ht="12" customHeight="1" hidden="1"/>
    <row r="518" ht="12" customHeight="1" hidden="1"/>
    <row r="519" ht="12" customHeight="1" hidden="1"/>
    <row r="520" ht="12" customHeight="1" hidden="1"/>
    <row r="521" ht="12" customHeight="1" hidden="1"/>
    <row r="522" ht="12" customHeight="1" hidden="1"/>
    <row r="523" ht="12" customHeight="1" hidden="1"/>
    <row r="524" ht="12" customHeight="1" hidden="1"/>
    <row r="525" ht="12" customHeight="1" hidden="1"/>
    <row r="526" ht="12" customHeight="1" hidden="1"/>
    <row r="527" ht="12" customHeight="1" hidden="1"/>
    <row r="528" ht="12" customHeight="1" hidden="1"/>
    <row r="529" ht="12" customHeight="1" hidden="1"/>
    <row r="530" ht="12" customHeight="1" hidden="1"/>
    <row r="531" ht="12" customHeight="1" hidden="1"/>
    <row r="532" ht="12" customHeight="1" hidden="1"/>
    <row r="533" ht="12" customHeight="1" hidden="1"/>
    <row r="534" ht="12" customHeight="1" hidden="1"/>
    <row r="535" ht="12" customHeight="1" hidden="1"/>
    <row r="536" ht="12" customHeight="1" hidden="1"/>
    <row r="537" ht="12" customHeight="1" hidden="1"/>
    <row r="538" ht="12" customHeight="1" hidden="1"/>
    <row r="539" ht="12" customHeight="1" hidden="1"/>
    <row r="540" ht="12" customHeight="1" hidden="1"/>
    <row r="541" ht="12" customHeight="1" hidden="1"/>
    <row r="542" ht="12" customHeight="1" hidden="1"/>
    <row r="543" ht="12" customHeight="1" hidden="1"/>
    <row r="544" ht="12" customHeight="1" hidden="1"/>
    <row r="545" ht="12" customHeight="1" hidden="1"/>
    <row r="546" ht="12" customHeight="1" hidden="1"/>
    <row r="547" ht="12" customHeight="1" hidden="1"/>
    <row r="548" ht="12" customHeight="1" hidden="1"/>
    <row r="549" ht="12" customHeight="1" hidden="1"/>
    <row r="550" ht="12" customHeight="1" hidden="1"/>
    <row r="551" ht="12" customHeight="1" hidden="1"/>
    <row r="552" ht="12" customHeight="1" hidden="1"/>
    <row r="553" ht="12" customHeight="1" hidden="1"/>
    <row r="554" ht="12" customHeight="1" hidden="1"/>
    <row r="555" ht="12" customHeight="1" hidden="1"/>
    <row r="556" ht="12" customHeight="1" hidden="1"/>
    <row r="557" ht="12" customHeight="1" hidden="1"/>
    <row r="558" ht="12" customHeight="1" hidden="1"/>
    <row r="559" ht="12" customHeight="1" hidden="1"/>
    <row r="560" ht="12" customHeight="1" hidden="1"/>
    <row r="561" ht="12" customHeight="1" hidden="1"/>
    <row r="562" ht="12" customHeight="1" hidden="1"/>
    <row r="563" ht="12" customHeight="1" hidden="1"/>
    <row r="564" ht="12" customHeight="1" hidden="1"/>
    <row r="565" ht="12" customHeight="1" hidden="1"/>
    <row r="566" ht="12" customHeight="1" hidden="1"/>
    <row r="567" ht="12" customHeight="1" hidden="1"/>
    <row r="568" ht="12" customHeight="1" hidden="1"/>
    <row r="569" ht="12" customHeight="1" hidden="1"/>
    <row r="570" ht="12" customHeight="1" hidden="1"/>
    <row r="571" ht="12" customHeight="1" hidden="1"/>
    <row r="572" ht="12" customHeight="1" hidden="1"/>
    <row r="573" ht="12" customHeight="1" hidden="1"/>
    <row r="574" ht="12" customHeight="1" hidden="1"/>
    <row r="575" ht="12" customHeight="1" hidden="1"/>
    <row r="576" ht="12" customHeight="1" hidden="1"/>
    <row r="577" ht="12" customHeight="1" hidden="1"/>
    <row r="578" ht="12" customHeight="1" hidden="1"/>
    <row r="579" ht="12" customHeight="1" hidden="1"/>
    <row r="580" ht="12" customHeight="1" hidden="1"/>
    <row r="581" ht="12" customHeight="1" hidden="1"/>
    <row r="582" ht="12" customHeight="1" hidden="1"/>
    <row r="583" ht="12" customHeight="1" hidden="1"/>
    <row r="584" ht="12" customHeight="1" hidden="1"/>
    <row r="585" ht="12" customHeight="1" hidden="1"/>
    <row r="586" ht="12" customHeight="1" hidden="1"/>
    <row r="587" ht="12" customHeight="1" hidden="1"/>
    <row r="588" ht="12" customHeight="1" hidden="1"/>
    <row r="589" ht="12" customHeight="1" hidden="1"/>
    <row r="590" ht="12" customHeight="1" hidden="1"/>
    <row r="591" ht="12" customHeight="1" hidden="1"/>
    <row r="592" ht="12" customHeight="1" hidden="1"/>
    <row r="593" ht="12" customHeight="1" hidden="1"/>
    <row r="594" ht="12" customHeight="1" hidden="1"/>
    <row r="595" ht="12" customHeight="1" hidden="1"/>
    <row r="596" ht="12" customHeight="1" hidden="1"/>
    <row r="597" ht="12" customHeight="1" hidden="1"/>
    <row r="598" ht="12" customHeight="1" hidden="1"/>
    <row r="599" ht="12" customHeight="1" hidden="1"/>
    <row r="600" ht="12" customHeight="1" hidden="1"/>
    <row r="601" ht="12" customHeight="1" hidden="1"/>
    <row r="602" ht="12" customHeight="1" hidden="1"/>
    <row r="603" ht="12" customHeight="1" hidden="1"/>
    <row r="604" ht="12" customHeight="1" hidden="1"/>
    <row r="605" ht="12" customHeight="1" hidden="1"/>
    <row r="606" ht="12" customHeight="1" hidden="1"/>
    <row r="607" ht="12" customHeight="1" hidden="1"/>
    <row r="608" ht="12" customHeight="1" hidden="1"/>
    <row r="609" ht="12" customHeight="1" hidden="1"/>
    <row r="610" ht="12" customHeight="1" hidden="1"/>
    <row r="611" ht="12" customHeight="1" hidden="1"/>
    <row r="612" ht="12" customHeight="1" hidden="1"/>
    <row r="613" ht="12" customHeight="1" hidden="1"/>
    <row r="614" ht="12" customHeight="1" hidden="1"/>
    <row r="615" ht="12" customHeight="1" hidden="1"/>
    <row r="616" ht="12" customHeight="1" hidden="1"/>
    <row r="617" ht="12" customHeight="1" hidden="1"/>
    <row r="618" ht="12" customHeight="1" hidden="1"/>
    <row r="619" ht="12" customHeight="1" hidden="1"/>
    <row r="620" ht="12" customHeight="1" hidden="1"/>
    <row r="621" ht="12" customHeight="1" hidden="1"/>
    <row r="622" ht="12" customHeight="1" hidden="1"/>
    <row r="623" ht="12" customHeight="1" hidden="1"/>
    <row r="624" ht="12" customHeight="1" hidden="1"/>
    <row r="625" ht="12" customHeight="1" hidden="1"/>
    <row r="626" ht="12" customHeight="1" hidden="1"/>
    <row r="627" ht="12" customHeight="1" hidden="1"/>
    <row r="628" ht="12" customHeight="1" hidden="1"/>
    <row r="629" ht="12" customHeight="1" hidden="1"/>
    <row r="630" ht="12" customHeight="1" hidden="1"/>
    <row r="631" ht="12" customHeight="1" hidden="1"/>
    <row r="632" ht="12" customHeight="1" hidden="1"/>
    <row r="633" ht="12" customHeight="1" hidden="1"/>
    <row r="634" ht="12" customHeight="1" hidden="1"/>
    <row r="635" ht="12" customHeight="1" hidden="1"/>
    <row r="636" ht="12" customHeight="1" hidden="1"/>
    <row r="637" ht="12" customHeight="1" hidden="1"/>
    <row r="638" ht="12" customHeight="1" hidden="1"/>
    <row r="639" ht="12" customHeight="1" hidden="1"/>
    <row r="640" ht="12" customHeight="1" hidden="1"/>
    <row r="641" ht="12" customHeight="1" hidden="1"/>
    <row r="642" ht="12" customHeight="1" hidden="1"/>
    <row r="643" ht="12" customHeight="1" hidden="1"/>
    <row r="644" ht="12" customHeight="1" hidden="1"/>
    <row r="645" ht="12" customHeight="1" hidden="1"/>
    <row r="646" ht="12" customHeight="1" hidden="1"/>
    <row r="647" ht="12" customHeight="1" hidden="1"/>
    <row r="648" ht="12" customHeight="1" hidden="1"/>
    <row r="649" ht="12" customHeight="1" hidden="1"/>
    <row r="650" ht="12" customHeight="1" hidden="1"/>
    <row r="651" ht="12" customHeight="1" hidden="1"/>
    <row r="652" ht="12" customHeight="1" hidden="1"/>
    <row r="653" ht="12" customHeight="1" hidden="1"/>
    <row r="654" ht="12" customHeight="1" hidden="1"/>
    <row r="655" ht="12" customHeight="1" hidden="1"/>
    <row r="656" ht="12" customHeight="1" hidden="1"/>
    <row r="657" ht="12" customHeight="1" hidden="1"/>
    <row r="658" ht="12" customHeight="1" hidden="1"/>
    <row r="659" ht="12" customHeight="1" hidden="1"/>
    <row r="660" ht="12" customHeight="1" hidden="1"/>
    <row r="661" ht="12" customHeight="1" hidden="1"/>
    <row r="662" ht="12" customHeight="1" hidden="1"/>
    <row r="663" ht="12" customHeight="1" hidden="1"/>
    <row r="664" ht="12" customHeight="1" hidden="1"/>
    <row r="665" ht="12" customHeight="1" hidden="1"/>
    <row r="666" ht="12" customHeight="1" hidden="1"/>
    <row r="667" ht="12" customHeight="1" hidden="1"/>
    <row r="668" ht="12" customHeight="1" hidden="1"/>
    <row r="669" ht="12" customHeight="1" hidden="1"/>
    <row r="670" ht="12" customHeight="1" hidden="1"/>
    <row r="671" ht="12" customHeight="1" hidden="1"/>
    <row r="672" ht="12" customHeight="1" hidden="1"/>
    <row r="673" ht="12" customHeight="1" hidden="1"/>
    <row r="674" ht="12" customHeight="1" hidden="1"/>
    <row r="675" ht="12" customHeight="1" hidden="1"/>
    <row r="676" ht="12" customHeight="1" hidden="1"/>
    <row r="677" ht="12" customHeight="1" hidden="1"/>
    <row r="678" ht="12" customHeight="1" hidden="1"/>
    <row r="679" ht="12" customHeight="1" hidden="1"/>
    <row r="680" ht="12" customHeight="1" hidden="1"/>
    <row r="681" ht="12" customHeight="1" hidden="1"/>
    <row r="682" ht="12" customHeight="1" hidden="1"/>
    <row r="683" ht="12" customHeight="1" hidden="1"/>
    <row r="684" ht="12" customHeight="1" hidden="1"/>
    <row r="685" ht="12" customHeight="1" hidden="1"/>
    <row r="686" ht="12" customHeight="1" hidden="1"/>
    <row r="687" ht="12" customHeight="1" hidden="1"/>
    <row r="688" ht="12" customHeight="1" hidden="1"/>
    <row r="689" ht="12" customHeight="1" hidden="1"/>
    <row r="690" ht="12" customHeight="1" hidden="1"/>
    <row r="691" ht="12" customHeight="1" hidden="1"/>
    <row r="692" ht="12" customHeight="1" hidden="1"/>
    <row r="693" ht="12" customHeight="1" hidden="1"/>
    <row r="694" ht="12" customHeight="1" hidden="1"/>
    <row r="695" ht="12" customHeight="1" hidden="1"/>
    <row r="696" ht="12" customHeight="1" hidden="1"/>
    <row r="697" ht="12" customHeight="1" hidden="1"/>
    <row r="698" ht="12" customHeight="1" hidden="1"/>
    <row r="699" ht="12" customHeight="1" hidden="1"/>
    <row r="700" ht="12" customHeight="1" hidden="1"/>
    <row r="701" ht="12" customHeight="1" hidden="1"/>
    <row r="702" ht="12" customHeight="1" hidden="1"/>
    <row r="703" ht="12" customHeight="1" hidden="1"/>
    <row r="704" ht="12" customHeight="1" hidden="1"/>
    <row r="705" ht="12" customHeight="1" hidden="1"/>
    <row r="706" ht="12" customHeight="1" hidden="1"/>
    <row r="707" ht="12" customHeight="1" hidden="1"/>
    <row r="708" ht="12" customHeight="1" hidden="1"/>
    <row r="709" ht="12" customHeight="1" hidden="1"/>
    <row r="710" ht="12" customHeight="1" hidden="1"/>
    <row r="711" ht="12" customHeight="1" hidden="1"/>
    <row r="712" ht="12" customHeight="1" hidden="1"/>
    <row r="713" ht="12" customHeight="1" hidden="1"/>
    <row r="714" ht="12" customHeight="1" hidden="1"/>
    <row r="715" ht="12" customHeight="1" hidden="1"/>
    <row r="716" ht="12" customHeight="1" hidden="1"/>
    <row r="717" ht="12" customHeight="1" hidden="1"/>
    <row r="718" ht="12" customHeight="1" hidden="1"/>
    <row r="719" ht="12" customHeight="1" hidden="1"/>
    <row r="720" ht="12" customHeight="1" hidden="1"/>
    <row r="721" ht="12" customHeight="1" hidden="1"/>
    <row r="722" ht="12" customHeight="1" hidden="1"/>
    <row r="723" ht="12" customHeight="1" hidden="1"/>
    <row r="724" ht="12" customHeight="1" hidden="1"/>
    <row r="725" ht="12" customHeight="1" hidden="1"/>
    <row r="726" ht="12" customHeight="1" hidden="1"/>
    <row r="727" ht="12" customHeight="1" hidden="1"/>
    <row r="728" ht="12" customHeight="1" hidden="1"/>
    <row r="729" ht="12" customHeight="1" hidden="1"/>
    <row r="730" ht="12" customHeight="1" hidden="1"/>
    <row r="731" ht="12" customHeight="1" hidden="1"/>
    <row r="732" ht="12" customHeight="1" hidden="1"/>
    <row r="733" ht="12" customHeight="1" hidden="1"/>
    <row r="734" ht="12" customHeight="1" hidden="1"/>
    <row r="735" ht="12" customHeight="1" hidden="1"/>
    <row r="736" ht="12" customHeight="1" hidden="1"/>
    <row r="737" ht="12" customHeight="1" hidden="1"/>
    <row r="738" ht="12" customHeight="1" hidden="1"/>
    <row r="739" ht="12" customHeight="1" hidden="1"/>
    <row r="740" ht="12" customHeight="1" hidden="1"/>
    <row r="741" ht="12" customHeight="1" hidden="1"/>
    <row r="742" ht="12" customHeight="1" hidden="1"/>
    <row r="743" ht="12" customHeight="1" hidden="1"/>
    <row r="744" ht="12" customHeight="1" hidden="1"/>
    <row r="745" ht="12" customHeight="1" hidden="1"/>
    <row r="746" ht="12" customHeight="1" hidden="1"/>
    <row r="747" ht="12" customHeight="1" hidden="1"/>
    <row r="748" ht="12" customHeight="1" hidden="1"/>
    <row r="749" ht="12" customHeight="1" hidden="1"/>
    <row r="750" ht="12" customHeight="1" hidden="1"/>
    <row r="751" ht="12" customHeight="1" hidden="1"/>
    <row r="752" ht="12" customHeight="1" hidden="1"/>
    <row r="753" ht="12" customHeight="1" hidden="1"/>
    <row r="754" ht="12" customHeight="1" hidden="1"/>
    <row r="755" ht="12" customHeight="1" hidden="1"/>
    <row r="756" ht="12" customHeight="1" hidden="1"/>
    <row r="757" ht="12" customHeight="1" hidden="1"/>
    <row r="758" ht="12" customHeight="1" hidden="1"/>
    <row r="759" ht="12" customHeight="1" hidden="1"/>
    <row r="760" ht="12" customHeight="1" hidden="1"/>
    <row r="761" ht="12" customHeight="1" hidden="1"/>
    <row r="762" ht="12" customHeight="1" hidden="1"/>
    <row r="763" ht="12" customHeight="1" hidden="1"/>
    <row r="764" ht="12" customHeight="1" hidden="1"/>
    <row r="765" ht="12" customHeight="1" hidden="1"/>
    <row r="766" ht="12" customHeight="1" hidden="1"/>
    <row r="767" ht="12" customHeight="1" hidden="1"/>
    <row r="768" ht="12" customHeight="1" hidden="1"/>
    <row r="769" ht="12" customHeight="1" hidden="1"/>
    <row r="770" ht="12" customHeight="1" hidden="1"/>
    <row r="771" ht="12" customHeight="1" hidden="1"/>
    <row r="772" ht="12" customHeight="1" hidden="1"/>
    <row r="773" ht="12" customHeight="1" hidden="1"/>
    <row r="774" ht="12" customHeight="1" hidden="1"/>
    <row r="775" ht="12" customHeight="1" hidden="1"/>
    <row r="776" ht="12" customHeight="1" hidden="1"/>
    <row r="777" ht="12" customHeight="1" hidden="1"/>
    <row r="778" ht="12" customHeight="1" hidden="1"/>
    <row r="779" ht="12" customHeight="1" hidden="1"/>
    <row r="780" ht="12" customHeight="1" hidden="1"/>
    <row r="781" ht="12" customHeight="1" hidden="1"/>
    <row r="782" ht="12" customHeight="1" hidden="1"/>
    <row r="783" ht="12" customHeight="1" hidden="1"/>
    <row r="784" ht="12" customHeight="1" hidden="1"/>
    <row r="785" ht="12" customHeight="1" hidden="1"/>
    <row r="786" ht="12" customHeight="1" hidden="1"/>
    <row r="787" ht="12" customHeight="1" hidden="1"/>
    <row r="788" ht="12" customHeight="1" hidden="1"/>
    <row r="789" ht="12" customHeight="1" hidden="1"/>
    <row r="790" ht="12" customHeight="1" hidden="1"/>
    <row r="791" ht="12" customHeight="1" hidden="1"/>
    <row r="792" ht="12" customHeight="1" hidden="1"/>
    <row r="793" ht="12" customHeight="1" hidden="1"/>
    <row r="794" ht="12" customHeight="1" hidden="1"/>
    <row r="795" ht="12" customHeight="1" hidden="1"/>
    <row r="796" ht="12" customHeight="1" hidden="1"/>
    <row r="797" ht="12" customHeight="1" hidden="1"/>
    <row r="798" ht="12" customHeight="1" hidden="1"/>
    <row r="799" ht="12" customHeight="1" hidden="1"/>
    <row r="800" ht="12" customHeight="1" hidden="1"/>
    <row r="801" ht="12" customHeight="1" hidden="1"/>
    <row r="802" ht="12" customHeight="1" hidden="1"/>
    <row r="803" ht="12" customHeight="1" hidden="1"/>
    <row r="804" ht="12" customHeight="1" hidden="1"/>
    <row r="805" ht="12" customHeight="1" hidden="1"/>
    <row r="806" ht="12" customHeight="1" hidden="1"/>
    <row r="807" ht="12" customHeight="1" hidden="1"/>
    <row r="808" ht="12" customHeight="1" hidden="1"/>
    <row r="809" ht="12" customHeight="1" hidden="1"/>
    <row r="810" ht="12" customHeight="1" hidden="1"/>
    <row r="811" ht="12" customHeight="1" hidden="1"/>
    <row r="812" ht="12" customHeight="1" hidden="1"/>
    <row r="813" ht="12" customHeight="1" hidden="1"/>
    <row r="814" ht="12" customHeight="1" hidden="1"/>
    <row r="815" ht="12" customHeight="1" hidden="1"/>
    <row r="816" ht="12" customHeight="1" hidden="1"/>
    <row r="817" ht="12" customHeight="1" hidden="1"/>
    <row r="818" ht="12" customHeight="1" hidden="1"/>
    <row r="819" ht="12" customHeight="1" hidden="1"/>
    <row r="820" ht="12" customHeight="1" hidden="1"/>
    <row r="821" ht="12" customHeight="1" hidden="1"/>
    <row r="822" ht="12" customHeight="1" hidden="1"/>
    <row r="823" ht="12" customHeight="1" hidden="1"/>
    <row r="824" ht="12" customHeight="1" hidden="1"/>
    <row r="825" ht="12" customHeight="1" hidden="1"/>
    <row r="826" ht="12" customHeight="1" hidden="1"/>
    <row r="827" ht="12" customHeight="1" hidden="1"/>
    <row r="828" ht="12" customHeight="1" hidden="1"/>
    <row r="829" ht="12" customHeight="1" hidden="1"/>
    <row r="830" ht="12" customHeight="1" hidden="1"/>
    <row r="831" ht="12" customHeight="1" hidden="1"/>
    <row r="832" ht="12" customHeight="1" hidden="1"/>
    <row r="833" ht="12" customHeight="1" hidden="1"/>
    <row r="834" ht="12" customHeight="1" hidden="1"/>
    <row r="835" ht="12" customHeight="1" hidden="1"/>
    <row r="836" ht="12" customHeight="1" hidden="1"/>
    <row r="837" ht="12" customHeight="1" hidden="1"/>
    <row r="838" ht="12" customHeight="1" hidden="1"/>
    <row r="839" ht="12" customHeight="1" hidden="1"/>
    <row r="840" ht="12" customHeight="1" hidden="1"/>
    <row r="841" ht="12" customHeight="1" hidden="1"/>
    <row r="842" ht="12" customHeight="1" hidden="1"/>
    <row r="843" ht="12" customHeight="1" hidden="1"/>
    <row r="844" ht="12" customHeight="1" hidden="1"/>
    <row r="845" ht="12" customHeight="1" hidden="1"/>
    <row r="846" ht="12" customHeight="1" hidden="1"/>
    <row r="847" ht="12" customHeight="1" hidden="1"/>
    <row r="848" ht="12" customHeight="1" hidden="1"/>
    <row r="849" ht="12" customHeight="1" hidden="1"/>
    <row r="850" ht="12" customHeight="1" hidden="1"/>
    <row r="851" ht="12" customHeight="1" hidden="1"/>
    <row r="852" ht="12" customHeight="1" hidden="1"/>
    <row r="853" ht="12" customHeight="1" hidden="1"/>
    <row r="854" ht="12" customHeight="1" hidden="1"/>
    <row r="855" ht="12" customHeight="1" hidden="1"/>
    <row r="856" ht="12" customHeight="1" hidden="1"/>
    <row r="857" ht="12" customHeight="1" hidden="1"/>
    <row r="858" ht="12" customHeight="1" hidden="1"/>
    <row r="859" ht="12" customHeight="1" hidden="1"/>
    <row r="860" ht="12" customHeight="1" hidden="1"/>
    <row r="861" ht="12" customHeight="1" hidden="1"/>
    <row r="862" ht="12" customHeight="1" hidden="1"/>
    <row r="863" ht="12" customHeight="1" hidden="1"/>
    <row r="864" ht="12" customHeight="1" hidden="1"/>
    <row r="865" ht="12" customHeight="1" hidden="1"/>
    <row r="866" ht="12" customHeight="1" hidden="1"/>
    <row r="867" ht="12" customHeight="1" hidden="1"/>
    <row r="868" ht="12" customHeight="1" hidden="1"/>
    <row r="869" ht="12" customHeight="1" hidden="1"/>
    <row r="870" ht="12" customHeight="1" hidden="1"/>
    <row r="871" ht="12" customHeight="1" hidden="1"/>
    <row r="872" ht="12" customHeight="1" hidden="1"/>
    <row r="873" ht="12" customHeight="1" hidden="1"/>
    <row r="874" ht="12" customHeight="1" hidden="1"/>
    <row r="875" ht="12" customHeight="1" hidden="1"/>
    <row r="876" ht="12" customHeight="1" hidden="1"/>
    <row r="877" ht="12" customHeight="1" hidden="1"/>
    <row r="878" ht="12" customHeight="1" hidden="1"/>
    <row r="879" ht="12" customHeight="1" hidden="1"/>
    <row r="880" ht="12" customHeight="1" hidden="1"/>
    <row r="881" ht="12" customHeight="1" hidden="1"/>
    <row r="882" ht="12" customHeight="1" hidden="1"/>
    <row r="883" ht="12" customHeight="1" hidden="1"/>
    <row r="884" ht="12" customHeight="1" hidden="1"/>
    <row r="885" ht="12" customHeight="1" hidden="1"/>
    <row r="886" ht="12" customHeight="1" hidden="1"/>
    <row r="887" ht="12" customHeight="1" hidden="1"/>
    <row r="888" ht="12" customHeight="1" hidden="1"/>
    <row r="889" ht="12" customHeight="1" hidden="1"/>
    <row r="890" ht="12" customHeight="1" hidden="1"/>
    <row r="891" ht="12" customHeight="1" hidden="1"/>
    <row r="892" ht="12" customHeight="1" hidden="1"/>
    <row r="893" ht="12" customHeight="1" hidden="1"/>
    <row r="894" ht="12" customHeight="1" hidden="1"/>
    <row r="895" ht="12" customHeight="1" hidden="1"/>
    <row r="896" ht="12" customHeight="1" hidden="1"/>
    <row r="897" ht="12" customHeight="1" hidden="1"/>
    <row r="898" ht="12" customHeight="1" hidden="1"/>
    <row r="899" ht="12" customHeight="1" hidden="1"/>
    <row r="900" ht="12" customHeight="1" hidden="1"/>
    <row r="901" ht="12" customHeight="1" hidden="1"/>
    <row r="902" ht="12" customHeight="1" hidden="1"/>
    <row r="903" ht="12" customHeight="1" hidden="1"/>
    <row r="904" ht="12" customHeight="1" hidden="1"/>
    <row r="905" ht="12" customHeight="1" hidden="1"/>
    <row r="906" ht="12" customHeight="1" hidden="1"/>
    <row r="907" ht="12" customHeight="1" hidden="1"/>
    <row r="908" ht="12" customHeight="1" hidden="1"/>
    <row r="909" ht="12" customHeight="1" hidden="1"/>
    <row r="910" ht="12" customHeight="1" hidden="1"/>
    <row r="911" ht="12" customHeight="1" hidden="1"/>
    <row r="912" ht="12" customHeight="1" hidden="1"/>
    <row r="913" ht="12" customHeight="1" hidden="1"/>
    <row r="914" ht="12" customHeight="1" hidden="1"/>
    <row r="915" ht="12" customHeight="1" hidden="1"/>
    <row r="916" ht="12" customHeight="1" hidden="1"/>
    <row r="917" ht="12" customHeight="1" hidden="1"/>
    <row r="918" ht="12" customHeight="1" hidden="1"/>
    <row r="919" ht="12" customHeight="1" hidden="1"/>
    <row r="920" ht="12" customHeight="1" hidden="1"/>
    <row r="921" ht="12" customHeight="1" hidden="1"/>
    <row r="922" ht="12" customHeight="1" hidden="1"/>
    <row r="923" ht="12" customHeight="1" hidden="1"/>
    <row r="924" ht="12" customHeight="1" hidden="1"/>
    <row r="925" ht="12" customHeight="1" hidden="1"/>
    <row r="926" ht="12" customHeight="1" hidden="1"/>
    <row r="927" ht="12" customHeight="1" hidden="1"/>
    <row r="928" ht="12" customHeight="1" hidden="1"/>
    <row r="929" ht="12" customHeight="1" hidden="1"/>
    <row r="930" ht="12" customHeight="1" hidden="1"/>
    <row r="931" ht="12" customHeight="1" hidden="1"/>
    <row r="932" ht="12" customHeight="1" hidden="1"/>
    <row r="933" ht="12" customHeight="1" hidden="1"/>
    <row r="934" ht="12" customHeight="1" hidden="1"/>
    <row r="935" ht="12" customHeight="1" hidden="1"/>
    <row r="936" ht="12" customHeight="1" hidden="1"/>
    <row r="937" ht="12" customHeight="1" hidden="1"/>
    <row r="938" ht="12" customHeight="1" hidden="1"/>
    <row r="939" ht="12" customHeight="1" hidden="1"/>
    <row r="940" ht="12" customHeight="1" hidden="1"/>
    <row r="941" ht="12" customHeight="1" hidden="1"/>
    <row r="942" ht="12" customHeight="1" hidden="1"/>
    <row r="943" ht="12" customHeight="1" hidden="1"/>
    <row r="944" ht="12" customHeight="1" hidden="1"/>
    <row r="945" ht="12" customHeight="1" hidden="1"/>
    <row r="946" ht="12" customHeight="1" hidden="1"/>
    <row r="947" ht="12" customHeight="1" hidden="1"/>
    <row r="948" ht="12" customHeight="1" hidden="1"/>
    <row r="949" ht="12" customHeight="1" hidden="1"/>
    <row r="950" ht="12" customHeight="1" hidden="1"/>
    <row r="951" ht="12" customHeight="1" hidden="1"/>
    <row r="952" ht="12" customHeight="1" hidden="1"/>
    <row r="953" ht="12" customHeight="1" hidden="1"/>
    <row r="954" ht="12" customHeight="1" hidden="1"/>
    <row r="955" ht="12" customHeight="1" hidden="1"/>
    <row r="956" ht="12" customHeight="1" hidden="1"/>
    <row r="957" ht="12" customHeight="1" hidden="1"/>
    <row r="958" ht="12" customHeight="1" hidden="1"/>
    <row r="959" ht="12" customHeight="1" hidden="1"/>
    <row r="960" ht="12" customHeight="1" hidden="1"/>
    <row r="961" ht="12" customHeight="1" hidden="1"/>
    <row r="962" ht="12" customHeight="1" hidden="1"/>
    <row r="963" ht="12" customHeight="1" hidden="1"/>
    <row r="964" ht="12" customHeight="1" hidden="1"/>
    <row r="965" ht="12" customHeight="1" hidden="1"/>
    <row r="966" ht="12" customHeight="1" hidden="1"/>
    <row r="967" ht="12" customHeight="1" hidden="1"/>
    <row r="968" ht="12" customHeight="1" hidden="1"/>
    <row r="969" ht="12" customHeight="1" hidden="1"/>
    <row r="970" ht="12" customHeight="1" hidden="1"/>
    <row r="971" ht="12" customHeight="1" hidden="1"/>
    <row r="972" ht="12" customHeight="1" hidden="1"/>
    <row r="973" ht="12" customHeight="1" hidden="1"/>
    <row r="974" ht="12" customHeight="1" hidden="1"/>
    <row r="975" ht="12" customHeight="1" hidden="1"/>
    <row r="976" ht="12" customHeight="1" hidden="1"/>
    <row r="977" ht="12" customHeight="1" hidden="1"/>
    <row r="978" ht="12" customHeight="1" hidden="1"/>
    <row r="979" ht="12" customHeight="1" hidden="1"/>
    <row r="980" ht="12" customHeight="1" hidden="1"/>
    <row r="981" ht="12" customHeight="1" hidden="1"/>
    <row r="982" ht="12" customHeight="1" hidden="1"/>
    <row r="983" ht="12" customHeight="1" hidden="1"/>
    <row r="984" ht="12" customHeight="1" hidden="1"/>
    <row r="985" ht="12" customHeight="1" hidden="1"/>
    <row r="986" ht="12" customHeight="1" hidden="1"/>
    <row r="987" ht="12" customHeight="1" hidden="1"/>
    <row r="988" ht="12" customHeight="1" hidden="1"/>
    <row r="989" ht="12" customHeight="1" hidden="1"/>
    <row r="990" ht="12" customHeight="1" hidden="1"/>
    <row r="991" ht="12" customHeight="1" hidden="1"/>
    <row r="992" ht="12" customHeight="1" hidden="1"/>
    <row r="993" ht="12" customHeight="1" hidden="1"/>
    <row r="994" ht="12" customHeight="1" hidden="1"/>
    <row r="995" ht="12" customHeight="1" hidden="1"/>
    <row r="996" ht="12" customHeight="1" hidden="1"/>
    <row r="997" ht="12" customHeight="1" hidden="1"/>
    <row r="998" ht="12" customHeight="1" hidden="1"/>
    <row r="999" ht="12" customHeight="1" hidden="1"/>
    <row r="1000" ht="12" customHeight="1" hidden="1"/>
    <row r="1001" ht="12" customHeight="1" hidden="1"/>
    <row r="1002" ht="12" customHeight="1" hidden="1"/>
    <row r="1003" ht="12" customHeight="1" hidden="1"/>
    <row r="1004" ht="12" customHeight="1" hidden="1"/>
    <row r="1005" ht="12" customHeight="1" hidden="1"/>
    <row r="1006" ht="12" customHeight="1" hidden="1"/>
    <row r="1007" ht="12" customHeight="1" hidden="1"/>
    <row r="1008" ht="12" customHeight="1" hidden="1"/>
    <row r="1009" ht="12" customHeight="1" hidden="1"/>
    <row r="1010" ht="12" customHeight="1" hidden="1"/>
    <row r="1011" ht="12" customHeight="1" hidden="1"/>
    <row r="1012" ht="12" customHeight="1" hidden="1"/>
    <row r="1013" ht="12" customHeight="1" hidden="1"/>
    <row r="1014" ht="12" customHeight="1" hidden="1"/>
    <row r="1015" ht="12" customHeight="1" hidden="1"/>
    <row r="1016" ht="12" customHeight="1" hidden="1"/>
    <row r="1017" ht="12" customHeight="1" hidden="1"/>
    <row r="1018" ht="12" customHeight="1" hidden="1"/>
    <row r="1019" ht="12" customHeight="1" hidden="1"/>
    <row r="1020" ht="12" customHeight="1" hidden="1"/>
    <row r="1021" ht="12" customHeight="1" hidden="1"/>
    <row r="1022" ht="12" customHeight="1" hidden="1"/>
    <row r="1023" ht="12" customHeight="1" hidden="1"/>
    <row r="1024" ht="12" customHeight="1" hidden="1"/>
    <row r="1025" ht="12" customHeight="1" hidden="1"/>
    <row r="1026" ht="12" customHeight="1" hidden="1"/>
    <row r="1027" ht="12" customHeight="1" hidden="1"/>
    <row r="1028" ht="12" customHeight="1" hidden="1"/>
    <row r="1029" ht="12" customHeight="1" hidden="1"/>
    <row r="1030" ht="12" customHeight="1" hidden="1"/>
    <row r="1031" ht="12" customHeight="1" hidden="1"/>
    <row r="1032" ht="12" customHeight="1" hidden="1"/>
    <row r="1033" ht="12" customHeight="1" hidden="1"/>
    <row r="1034" ht="12" customHeight="1" hidden="1"/>
    <row r="1035" ht="12" customHeight="1" hidden="1"/>
    <row r="1036" ht="12" customHeight="1" hidden="1"/>
    <row r="1037" ht="12" customHeight="1" hidden="1"/>
    <row r="1038" ht="12" customHeight="1" hidden="1"/>
    <row r="1039" ht="12" customHeight="1" hidden="1"/>
    <row r="1040" ht="12" customHeight="1" hidden="1"/>
    <row r="1041" ht="12" customHeight="1" hidden="1"/>
    <row r="1042" ht="12" customHeight="1" hidden="1"/>
    <row r="1043" ht="12" customHeight="1" hidden="1"/>
    <row r="1044" ht="12" customHeight="1" hidden="1"/>
    <row r="1045" ht="12" customHeight="1" hidden="1"/>
    <row r="1046" ht="12" customHeight="1" hidden="1"/>
    <row r="1047" ht="12" customHeight="1" hidden="1"/>
    <row r="1048" ht="12" customHeight="1" hidden="1"/>
    <row r="1049" ht="12" customHeight="1" hidden="1"/>
    <row r="1050" ht="12" customHeight="1" hidden="1"/>
    <row r="1051" ht="12" customHeight="1" hidden="1"/>
    <row r="1052" ht="12" customHeight="1" hidden="1"/>
    <row r="1053" ht="12" customHeight="1" hidden="1"/>
    <row r="1054" ht="12" customHeight="1" hidden="1"/>
    <row r="1055" ht="12" customHeight="1" hidden="1"/>
    <row r="1056" ht="12" customHeight="1" hidden="1"/>
    <row r="1057" ht="12" customHeight="1" hidden="1"/>
    <row r="1058" ht="12" customHeight="1" hidden="1"/>
    <row r="1059" ht="12" customHeight="1" hidden="1"/>
    <row r="1060" ht="12" customHeight="1" hidden="1"/>
    <row r="1061" ht="12" customHeight="1" hidden="1"/>
    <row r="1062" ht="12" customHeight="1" hidden="1"/>
    <row r="1063" ht="12" customHeight="1" hidden="1"/>
    <row r="1064" ht="12" customHeight="1" hidden="1"/>
    <row r="1065" ht="12" customHeight="1" hidden="1"/>
    <row r="1066" ht="12" customHeight="1" hidden="1"/>
    <row r="1067" ht="12" customHeight="1" hidden="1"/>
    <row r="1068" ht="12" customHeight="1" hidden="1"/>
    <row r="1069" ht="12" customHeight="1" hidden="1"/>
    <row r="1070" ht="12" customHeight="1" hidden="1"/>
    <row r="1071" ht="12" customHeight="1" hidden="1"/>
    <row r="1072" ht="12" customHeight="1" hidden="1"/>
    <row r="1073" ht="12" customHeight="1" hidden="1"/>
    <row r="1074" ht="12" customHeight="1" hidden="1"/>
    <row r="1075" ht="12" customHeight="1" hidden="1"/>
    <row r="1076" ht="12" customHeight="1" hidden="1"/>
    <row r="1077" ht="12" customHeight="1" hidden="1"/>
    <row r="1078" ht="12" customHeight="1" hidden="1"/>
    <row r="1079" ht="12" customHeight="1" hidden="1"/>
    <row r="1080" ht="12" customHeight="1" hidden="1"/>
    <row r="1081" ht="12" customHeight="1" hidden="1"/>
    <row r="1082" ht="12" customHeight="1" hidden="1"/>
    <row r="1083" ht="12" customHeight="1" hidden="1"/>
    <row r="1084" ht="12" customHeight="1" hidden="1"/>
    <row r="1085" ht="12" customHeight="1" hidden="1"/>
    <row r="1086" ht="12" customHeight="1" hidden="1"/>
    <row r="1087" ht="12" customHeight="1" hidden="1"/>
    <row r="1088" ht="12" customHeight="1" hidden="1"/>
    <row r="1089" ht="12" customHeight="1" hidden="1"/>
    <row r="1090" ht="12" customHeight="1" hidden="1"/>
    <row r="1091" ht="12" customHeight="1" hidden="1"/>
    <row r="1092" ht="12" customHeight="1" hidden="1"/>
    <row r="1093" ht="12" customHeight="1" hidden="1"/>
    <row r="1094" ht="12" customHeight="1" hidden="1"/>
    <row r="1095" ht="12" customHeight="1" hidden="1"/>
    <row r="1096" ht="12" customHeight="1" hidden="1"/>
    <row r="1097" ht="12" customHeight="1" hidden="1"/>
    <row r="1098" ht="12" customHeight="1" hidden="1"/>
    <row r="1099" ht="12" customHeight="1" hidden="1"/>
    <row r="1100" ht="12" customHeight="1" hidden="1"/>
    <row r="1101" ht="12" customHeight="1" hidden="1"/>
    <row r="1102" ht="12" customHeight="1" hidden="1"/>
    <row r="1103" ht="12" customHeight="1" hidden="1"/>
    <row r="1104" ht="12" customHeight="1" hidden="1"/>
    <row r="1105" ht="12" customHeight="1" hidden="1"/>
    <row r="1106" ht="12" customHeight="1" hidden="1"/>
    <row r="1107" ht="12" customHeight="1" hidden="1"/>
    <row r="1108" ht="12" customHeight="1" hidden="1"/>
    <row r="1109" ht="12" customHeight="1" hidden="1"/>
    <row r="1110" ht="12" customHeight="1" hidden="1"/>
    <row r="1111" ht="12" customHeight="1" hidden="1"/>
    <row r="1112" ht="12" customHeight="1" hidden="1"/>
    <row r="1113" ht="12" customHeight="1" hidden="1"/>
    <row r="1114" ht="12" customHeight="1" hidden="1"/>
    <row r="1115" ht="12" customHeight="1" hidden="1"/>
    <row r="1116" ht="12" customHeight="1" hidden="1"/>
    <row r="1117" ht="12" customHeight="1" hidden="1"/>
    <row r="1118" ht="12" customHeight="1" hidden="1"/>
    <row r="1119" ht="12" customHeight="1" hidden="1"/>
    <row r="1120" ht="12" customHeight="1" hidden="1"/>
    <row r="1121" ht="12" customHeight="1" hidden="1"/>
    <row r="1122" ht="12" customHeight="1" hidden="1"/>
    <row r="1123" ht="12" customHeight="1" hidden="1"/>
    <row r="1124" ht="12" customHeight="1" hidden="1"/>
    <row r="1125" ht="12" customHeight="1" hidden="1"/>
    <row r="1126" ht="12" customHeight="1" hidden="1"/>
    <row r="1127" ht="12" customHeight="1" hidden="1"/>
    <row r="1128" ht="12" customHeight="1" hidden="1"/>
    <row r="1129" ht="12" customHeight="1" hidden="1"/>
    <row r="1130" ht="12" customHeight="1" hidden="1"/>
    <row r="1131" ht="12" customHeight="1" hidden="1"/>
    <row r="1132" ht="12" customHeight="1" hidden="1"/>
    <row r="1133" ht="12" customHeight="1" hidden="1"/>
    <row r="1134" ht="12" customHeight="1" hidden="1"/>
    <row r="1135" ht="12" customHeight="1" hidden="1"/>
    <row r="1136" ht="12" customHeight="1" hidden="1"/>
    <row r="1137" ht="12" customHeight="1" hidden="1"/>
    <row r="1138" ht="12" customHeight="1" hidden="1"/>
    <row r="1139" ht="12" customHeight="1" hidden="1"/>
    <row r="1140" ht="12" customHeight="1" hidden="1"/>
    <row r="1141" ht="12" customHeight="1" hidden="1"/>
    <row r="1142" ht="12" customHeight="1" hidden="1"/>
    <row r="1143" ht="12" customHeight="1" hidden="1"/>
    <row r="1144" ht="12" customHeight="1" hidden="1"/>
    <row r="1145" ht="12" customHeight="1" hidden="1"/>
    <row r="1146" ht="12" customHeight="1" hidden="1"/>
    <row r="1147" ht="12" customHeight="1" hidden="1"/>
    <row r="1148" ht="12" customHeight="1" hidden="1"/>
    <row r="1149" ht="12" customHeight="1" hidden="1"/>
    <row r="1150" ht="12" customHeight="1" hidden="1"/>
    <row r="1151" ht="12" customHeight="1" hidden="1"/>
    <row r="1152" ht="12" customHeight="1" hidden="1"/>
    <row r="1153" ht="12" customHeight="1" hidden="1"/>
    <row r="1154" ht="12" customHeight="1" hidden="1"/>
    <row r="1155" ht="12" customHeight="1" hidden="1"/>
    <row r="1156" ht="12" customHeight="1" hidden="1"/>
    <row r="1157" ht="12" customHeight="1" hidden="1"/>
    <row r="1158" ht="12" customHeight="1" hidden="1"/>
    <row r="1159" ht="12" customHeight="1" hidden="1"/>
    <row r="1160" ht="12" customHeight="1" hidden="1"/>
    <row r="1161" ht="12" customHeight="1" hidden="1"/>
    <row r="1162" ht="12" customHeight="1" hidden="1"/>
    <row r="1163" ht="12" customHeight="1" hidden="1"/>
    <row r="1164" ht="12" customHeight="1" hidden="1"/>
    <row r="1165" ht="12" customHeight="1" hidden="1"/>
    <row r="1166" ht="12" customHeight="1" hidden="1"/>
    <row r="1167" ht="12" customHeight="1" hidden="1"/>
    <row r="1168" ht="12" customHeight="1" hidden="1"/>
    <row r="1169" ht="12" customHeight="1" hidden="1"/>
    <row r="1170" ht="12" customHeight="1" hidden="1"/>
    <row r="1171" ht="12" customHeight="1" hidden="1"/>
    <row r="1172" ht="12" customHeight="1" hidden="1"/>
    <row r="1173" ht="12" customHeight="1" hidden="1"/>
    <row r="1174" ht="12" customHeight="1" hidden="1"/>
    <row r="1175" ht="12" customHeight="1" hidden="1"/>
    <row r="1176" ht="12" customHeight="1" hidden="1"/>
    <row r="1177" ht="12" customHeight="1" hidden="1"/>
    <row r="1178" ht="12" customHeight="1" hidden="1"/>
    <row r="1179" ht="12" customHeight="1" hidden="1"/>
    <row r="1180" ht="12" customHeight="1" hidden="1"/>
    <row r="1181" ht="12" customHeight="1" hidden="1"/>
    <row r="1182" ht="12" customHeight="1" hidden="1"/>
    <row r="1183" ht="12" customHeight="1" hidden="1"/>
    <row r="1184" ht="12" customHeight="1" hidden="1"/>
    <row r="1185" ht="12" customHeight="1" hidden="1"/>
    <row r="1186" ht="12" customHeight="1" hidden="1"/>
    <row r="1187" ht="12" customHeight="1" hidden="1"/>
    <row r="1188" ht="12" customHeight="1" hidden="1"/>
    <row r="1189" ht="12" customHeight="1" hidden="1"/>
    <row r="1190" ht="12" customHeight="1" hidden="1"/>
    <row r="1191" ht="12" customHeight="1" hidden="1"/>
    <row r="1192" ht="12" customHeight="1" hidden="1"/>
    <row r="1193" ht="12" customHeight="1" hidden="1"/>
    <row r="1194" ht="12" customHeight="1" hidden="1"/>
    <row r="1195" ht="12" customHeight="1" hidden="1"/>
    <row r="1196" ht="12" customHeight="1" hidden="1"/>
    <row r="1197" ht="12" customHeight="1" hidden="1"/>
    <row r="1198" ht="12" customHeight="1" hidden="1"/>
    <row r="1199" ht="12" customHeight="1" hidden="1"/>
    <row r="1200" ht="12" customHeight="1" hidden="1"/>
    <row r="1201" ht="12" customHeight="1" hidden="1"/>
    <row r="1202" ht="12" customHeight="1" hidden="1"/>
    <row r="1203" ht="12" customHeight="1" hidden="1"/>
    <row r="1204" ht="12" customHeight="1" hidden="1"/>
    <row r="1205" ht="12" customHeight="1" hidden="1"/>
    <row r="1206" ht="12" customHeight="1" hidden="1"/>
    <row r="1207" ht="12" customHeight="1" hidden="1"/>
    <row r="1208" ht="12" customHeight="1" hidden="1"/>
    <row r="1209" ht="12" customHeight="1" hidden="1"/>
    <row r="1210" ht="12" customHeight="1" hidden="1"/>
    <row r="1211" ht="12" customHeight="1" hidden="1"/>
    <row r="1212" ht="12" customHeight="1" hidden="1"/>
    <row r="1213" ht="12" customHeight="1" hidden="1"/>
    <row r="1214" ht="12" customHeight="1" hidden="1"/>
    <row r="1215" ht="12" customHeight="1" hidden="1"/>
    <row r="1216" ht="12" customHeight="1" hidden="1"/>
    <row r="1217" ht="12" customHeight="1" hidden="1"/>
    <row r="1218" ht="12" customHeight="1" hidden="1"/>
    <row r="1219" ht="12" customHeight="1" hidden="1"/>
    <row r="1220" ht="12" customHeight="1" hidden="1"/>
    <row r="1221" ht="12" customHeight="1" hidden="1"/>
    <row r="1222" ht="12" customHeight="1" hidden="1"/>
    <row r="1223" ht="12" customHeight="1" hidden="1"/>
    <row r="1224" ht="12" customHeight="1" hidden="1"/>
    <row r="1225" ht="12" customHeight="1" hidden="1"/>
    <row r="1226" ht="12" customHeight="1" hidden="1"/>
    <row r="1227" ht="12" customHeight="1" hidden="1"/>
    <row r="1228" ht="12" customHeight="1" hidden="1"/>
    <row r="1229" ht="12" customHeight="1" hidden="1"/>
    <row r="1230" ht="12" customHeight="1" hidden="1"/>
    <row r="1231" ht="12" customHeight="1" hidden="1"/>
    <row r="1232" ht="12" customHeight="1" hidden="1"/>
    <row r="1233" ht="12" customHeight="1" hidden="1"/>
    <row r="1234" ht="12" customHeight="1" hidden="1"/>
    <row r="1235" ht="12" customHeight="1" hidden="1"/>
    <row r="1236" ht="12" customHeight="1" hidden="1"/>
    <row r="1237" ht="12" customHeight="1" hidden="1"/>
    <row r="1238" ht="12" customHeight="1" hidden="1"/>
    <row r="1239" ht="12" customHeight="1" hidden="1"/>
    <row r="1240" ht="12" customHeight="1" hidden="1"/>
    <row r="1241" ht="12" customHeight="1" hidden="1"/>
    <row r="1242" ht="12" customHeight="1" hidden="1"/>
    <row r="1243" ht="12" customHeight="1" hidden="1"/>
    <row r="1244" ht="12" customHeight="1" hidden="1"/>
    <row r="1245" ht="12" customHeight="1" hidden="1"/>
    <row r="1246" ht="12" customHeight="1" hidden="1"/>
    <row r="1247" ht="12" customHeight="1" hidden="1"/>
    <row r="1248" ht="12" customHeight="1" hidden="1"/>
    <row r="1249" ht="12" customHeight="1" hidden="1"/>
    <row r="1250" ht="12" customHeight="1" hidden="1"/>
    <row r="1251" ht="12" customHeight="1" hidden="1"/>
    <row r="1252" ht="12" customHeight="1" hidden="1"/>
    <row r="1253" ht="12" customHeight="1" hidden="1"/>
    <row r="1254" ht="12" customHeight="1" hidden="1"/>
    <row r="1255" ht="12" customHeight="1" hidden="1"/>
    <row r="1256" ht="12" customHeight="1" hidden="1"/>
    <row r="1257" ht="12" customHeight="1" hidden="1"/>
    <row r="1258" ht="12" customHeight="1" hidden="1"/>
    <row r="1259" ht="12" customHeight="1" hidden="1"/>
    <row r="1260" ht="12" customHeight="1" hidden="1"/>
    <row r="1261" ht="12" customHeight="1" hidden="1"/>
    <row r="1262" ht="12" customHeight="1" hidden="1"/>
    <row r="1263" ht="12" customHeight="1" hidden="1"/>
    <row r="1264" ht="12" customHeight="1" hidden="1"/>
    <row r="1265" ht="12" customHeight="1" hidden="1"/>
    <row r="1266" ht="12" customHeight="1" hidden="1"/>
    <row r="1267" ht="12" customHeight="1" hidden="1"/>
    <row r="1268" ht="12" customHeight="1" hidden="1"/>
    <row r="1269" ht="12" customHeight="1" hidden="1"/>
    <row r="1270" ht="12" customHeight="1" hidden="1"/>
    <row r="1271" ht="12" customHeight="1" hidden="1"/>
    <row r="1272" ht="12" customHeight="1" hidden="1"/>
    <row r="1273" ht="12" customHeight="1" hidden="1"/>
    <row r="1274" ht="12" customHeight="1" hidden="1"/>
    <row r="1275" ht="12" customHeight="1" hidden="1"/>
    <row r="1276" ht="12" customHeight="1" hidden="1"/>
    <row r="1277" ht="12" customHeight="1" hidden="1"/>
    <row r="1278" ht="12" customHeight="1" hidden="1"/>
    <row r="1279" ht="12" customHeight="1" hidden="1"/>
    <row r="1280" ht="12" customHeight="1" hidden="1"/>
    <row r="1281" ht="12" customHeight="1" hidden="1"/>
    <row r="1282" ht="12" customHeight="1" hidden="1"/>
    <row r="1283" ht="12" customHeight="1" hidden="1"/>
    <row r="1284" ht="12" customHeight="1" hidden="1"/>
    <row r="1285" ht="12" customHeight="1" hidden="1"/>
    <row r="1286" ht="12" customHeight="1" hidden="1"/>
    <row r="1287" ht="12" customHeight="1" hidden="1"/>
    <row r="1288" ht="12" customHeight="1" hidden="1"/>
    <row r="1289" ht="12" customHeight="1" hidden="1"/>
    <row r="1290" ht="12" customHeight="1" hidden="1"/>
    <row r="1291" ht="12" customHeight="1" hidden="1"/>
    <row r="1292" ht="12" customHeight="1" hidden="1"/>
    <row r="1293" ht="12" customHeight="1" hidden="1"/>
    <row r="1294" ht="12" customHeight="1" hidden="1"/>
    <row r="1295" ht="12" customHeight="1" hidden="1"/>
    <row r="1296" ht="12" customHeight="1" hidden="1"/>
    <row r="1297" ht="12" customHeight="1" hidden="1"/>
    <row r="1298" ht="12" customHeight="1" hidden="1"/>
    <row r="1299" ht="12" customHeight="1" hidden="1"/>
    <row r="1300" ht="12" customHeight="1" hidden="1"/>
    <row r="1301" ht="12" customHeight="1" hidden="1"/>
    <row r="1302" ht="12" customHeight="1" hidden="1"/>
    <row r="1303" ht="12" customHeight="1" hidden="1"/>
    <row r="1304" ht="12" customHeight="1" hidden="1"/>
    <row r="1305" ht="12" customHeight="1" hidden="1"/>
    <row r="1306" ht="12" customHeight="1" hidden="1"/>
    <row r="1307" ht="12" customHeight="1" hidden="1"/>
    <row r="1308" ht="12" customHeight="1" hidden="1"/>
    <row r="1309" ht="12" customHeight="1" hidden="1"/>
    <row r="1310" ht="12" customHeight="1" hidden="1"/>
    <row r="1311" ht="12" customHeight="1" hidden="1"/>
    <row r="1312" ht="12" customHeight="1" hidden="1"/>
    <row r="1313" ht="12" customHeight="1" hidden="1"/>
    <row r="1314" ht="12" customHeight="1" hidden="1"/>
    <row r="1315" ht="12" customHeight="1" hidden="1"/>
    <row r="1316" ht="12" customHeight="1" hidden="1"/>
    <row r="1317" ht="12" customHeight="1" hidden="1"/>
    <row r="1318" ht="12" customHeight="1" hidden="1"/>
    <row r="1319" ht="12" customHeight="1" hidden="1"/>
    <row r="1320" ht="12" customHeight="1" hidden="1"/>
    <row r="1321" ht="12" customHeight="1" hidden="1"/>
    <row r="1322" ht="12" customHeight="1" hidden="1"/>
    <row r="1323" ht="12" customHeight="1" hidden="1"/>
    <row r="1324" ht="12" customHeight="1" hidden="1"/>
    <row r="1325" ht="12" customHeight="1" hidden="1"/>
    <row r="1326" ht="12" customHeight="1" hidden="1"/>
    <row r="1327" ht="12" customHeight="1" hidden="1"/>
    <row r="1328" ht="12" customHeight="1" hidden="1"/>
    <row r="1329" ht="12" customHeight="1" hidden="1"/>
    <row r="1330" ht="12" customHeight="1" hidden="1"/>
    <row r="1331" ht="12" customHeight="1" hidden="1"/>
    <row r="1332" ht="12" customHeight="1" hidden="1"/>
    <row r="1333" ht="12" customHeight="1" hidden="1"/>
    <row r="1334" ht="12" customHeight="1" hidden="1"/>
    <row r="1335" ht="12" customHeight="1" hidden="1"/>
    <row r="1336" ht="12" customHeight="1" hidden="1"/>
    <row r="1337" ht="12" customHeight="1" hidden="1"/>
    <row r="1338" ht="12" customHeight="1" hidden="1"/>
    <row r="1339" ht="12" customHeight="1" hidden="1"/>
    <row r="1340" ht="12" customHeight="1" hidden="1"/>
    <row r="1341" ht="12" customHeight="1" hidden="1"/>
    <row r="1342" ht="12" customHeight="1" hidden="1"/>
    <row r="1343" ht="12" customHeight="1" hidden="1"/>
    <row r="1344" ht="12" customHeight="1" hidden="1"/>
    <row r="1345" ht="12" customHeight="1" hidden="1"/>
    <row r="1346" ht="12" customHeight="1" hidden="1"/>
    <row r="1347" ht="12" customHeight="1" hidden="1"/>
    <row r="1348" ht="12" customHeight="1" hidden="1"/>
    <row r="1349" ht="12" customHeight="1" hidden="1"/>
    <row r="1350" ht="12" customHeight="1" hidden="1"/>
    <row r="1351" ht="12" customHeight="1" hidden="1"/>
    <row r="1352" ht="12" customHeight="1" hidden="1"/>
    <row r="1353" ht="12" customHeight="1" hidden="1"/>
    <row r="1354" ht="12" customHeight="1" hidden="1"/>
    <row r="1355" ht="12" customHeight="1" hidden="1"/>
    <row r="1356" ht="12" customHeight="1" hidden="1"/>
    <row r="1357" ht="12" customHeight="1" hidden="1"/>
    <row r="1358" ht="12" customHeight="1" hidden="1"/>
    <row r="1359" ht="12" customHeight="1" hidden="1"/>
    <row r="1360" ht="12" customHeight="1" hidden="1"/>
    <row r="1361" ht="12" customHeight="1" hidden="1"/>
    <row r="1362" ht="12" customHeight="1" hidden="1"/>
    <row r="1363" ht="12" customHeight="1" hidden="1"/>
    <row r="1364" ht="12" customHeight="1" hidden="1"/>
    <row r="1365" ht="12" customHeight="1" hidden="1"/>
    <row r="1366" ht="12" customHeight="1" hidden="1"/>
    <row r="1367" ht="12" customHeight="1" hidden="1"/>
    <row r="1368" ht="12" customHeight="1" hidden="1"/>
    <row r="1369" ht="12" customHeight="1" hidden="1"/>
    <row r="1370" ht="12" customHeight="1" hidden="1"/>
    <row r="1371" ht="12" customHeight="1" hidden="1"/>
    <row r="1372" ht="12" customHeight="1" hidden="1"/>
    <row r="1373" ht="12" customHeight="1" hidden="1"/>
    <row r="1374" ht="12" customHeight="1" hidden="1"/>
    <row r="1375" ht="12" customHeight="1" hidden="1"/>
    <row r="1376" ht="12" customHeight="1" hidden="1"/>
    <row r="1377" ht="12" customHeight="1" hidden="1"/>
    <row r="1378" ht="12" customHeight="1" hidden="1"/>
    <row r="1379" ht="12" customHeight="1" hidden="1"/>
    <row r="1380" ht="12" customHeight="1" hidden="1"/>
    <row r="1381" ht="12" customHeight="1" hidden="1"/>
    <row r="1382" ht="12" customHeight="1" hidden="1"/>
    <row r="1383" ht="12" customHeight="1" hidden="1"/>
    <row r="1384" ht="12" customHeight="1" hidden="1"/>
    <row r="1385" ht="12" customHeight="1" hidden="1"/>
    <row r="1386" ht="12" customHeight="1" hidden="1"/>
    <row r="1387" ht="12" customHeight="1" hidden="1"/>
    <row r="1388" ht="12" customHeight="1" hidden="1"/>
    <row r="1389" ht="12" customHeight="1" hidden="1"/>
    <row r="1390" ht="12" customHeight="1" hidden="1"/>
    <row r="1391" ht="12" customHeight="1" hidden="1"/>
    <row r="1392" ht="12" customHeight="1" hidden="1"/>
    <row r="1393" ht="12" customHeight="1" hidden="1"/>
    <row r="1394" ht="12" customHeight="1" hidden="1"/>
    <row r="1395" ht="12" customHeight="1" hidden="1"/>
    <row r="1396" ht="12" customHeight="1" hidden="1"/>
    <row r="1397" ht="12" customHeight="1" hidden="1"/>
    <row r="1398" ht="12" customHeight="1" hidden="1"/>
    <row r="1399" ht="12" customHeight="1" hidden="1"/>
    <row r="1400" ht="12" customHeight="1" hidden="1"/>
    <row r="1401" ht="12" customHeight="1" hidden="1"/>
    <row r="1402" ht="12" customHeight="1" hidden="1"/>
    <row r="1403" ht="12" customHeight="1" hidden="1"/>
    <row r="1404" ht="12" customHeight="1" hidden="1"/>
    <row r="1405" ht="12" customHeight="1" hidden="1"/>
    <row r="1406" ht="12" customHeight="1" hidden="1"/>
    <row r="1407" ht="12" customHeight="1" hidden="1"/>
    <row r="1408" ht="12" customHeight="1" hidden="1"/>
    <row r="1409" ht="12" customHeight="1" hidden="1"/>
    <row r="1410" ht="12" customHeight="1" hidden="1"/>
    <row r="1411" ht="12" customHeight="1" hidden="1"/>
    <row r="1412" ht="12" customHeight="1" hidden="1"/>
    <row r="1413" ht="12" customHeight="1" hidden="1"/>
    <row r="1414" ht="12" customHeight="1" hidden="1"/>
    <row r="1415" ht="12" customHeight="1" hidden="1"/>
    <row r="1416" ht="12" customHeight="1" hidden="1"/>
    <row r="1417" ht="12" customHeight="1" hidden="1"/>
    <row r="1418" ht="12" customHeight="1" hidden="1"/>
    <row r="1419" ht="12" customHeight="1" hidden="1"/>
    <row r="1420" ht="12" customHeight="1" hidden="1"/>
    <row r="1421" ht="12" customHeight="1" hidden="1"/>
    <row r="1422" ht="12" customHeight="1" hidden="1"/>
    <row r="1423" ht="12" customHeight="1" hidden="1"/>
    <row r="1424" ht="12" customHeight="1" hidden="1"/>
    <row r="1425" ht="12" customHeight="1" hidden="1"/>
    <row r="1426" ht="12" customHeight="1" hidden="1"/>
    <row r="1427" ht="12" customHeight="1" hidden="1"/>
    <row r="1428" ht="12" customHeight="1" hidden="1"/>
    <row r="1429" ht="12" customHeight="1" hidden="1"/>
    <row r="1430" ht="12" customHeight="1" hidden="1"/>
    <row r="1431" ht="12" customHeight="1" hidden="1"/>
    <row r="1432" ht="12" customHeight="1" hidden="1"/>
    <row r="1433" ht="12" customHeight="1" hidden="1"/>
    <row r="1434" ht="12" customHeight="1" hidden="1"/>
    <row r="1435" ht="12" customHeight="1" hidden="1"/>
    <row r="1436" ht="12" customHeight="1" hidden="1"/>
    <row r="1437" ht="12" customHeight="1" hidden="1"/>
    <row r="1438" ht="12" customHeight="1" hidden="1"/>
    <row r="1439" ht="12" customHeight="1" hidden="1"/>
    <row r="1440" ht="12" customHeight="1" hidden="1"/>
    <row r="1441" ht="12" customHeight="1" hidden="1"/>
    <row r="1442" ht="12" customHeight="1" hidden="1"/>
    <row r="1443" ht="12" customHeight="1" hidden="1"/>
    <row r="1444" ht="12" customHeight="1" hidden="1"/>
    <row r="1445" ht="12" customHeight="1" hidden="1"/>
    <row r="1446" ht="12" customHeight="1" hidden="1"/>
    <row r="1447" ht="12" customHeight="1" hidden="1"/>
    <row r="1448" ht="12" customHeight="1" hidden="1"/>
    <row r="1449" ht="12" customHeight="1" hidden="1"/>
    <row r="1450" ht="12" customHeight="1" hidden="1"/>
    <row r="1451" ht="12" customHeight="1" hidden="1"/>
    <row r="1452" ht="12" customHeight="1" hidden="1"/>
    <row r="1453" ht="12" customHeight="1" hidden="1"/>
    <row r="1454" ht="12" customHeight="1" hidden="1"/>
    <row r="1455" ht="12" customHeight="1" hidden="1"/>
    <row r="1456" ht="12" customHeight="1" hidden="1"/>
    <row r="1457" ht="12" customHeight="1" hidden="1"/>
    <row r="1458" ht="12" customHeight="1" hidden="1"/>
    <row r="1459" ht="12" customHeight="1" hidden="1"/>
    <row r="1460" ht="12" customHeight="1" hidden="1"/>
    <row r="1461" ht="12" customHeight="1" hidden="1"/>
    <row r="1462" ht="12" customHeight="1" hidden="1"/>
    <row r="1463" ht="12" customHeight="1" hidden="1"/>
    <row r="1464" ht="12" customHeight="1" hidden="1"/>
    <row r="1465" ht="12" customHeight="1" hidden="1"/>
    <row r="1466" ht="12" customHeight="1" hidden="1"/>
    <row r="1467" ht="12" customHeight="1" hidden="1"/>
    <row r="1468" ht="12" customHeight="1" hidden="1"/>
    <row r="1469" ht="12" customHeight="1" hidden="1"/>
    <row r="1470" ht="12" customHeight="1" hidden="1"/>
    <row r="1471" ht="12" customHeight="1" hidden="1"/>
    <row r="1472" ht="12" customHeight="1" hidden="1"/>
    <row r="1473" ht="12" customHeight="1" hidden="1"/>
    <row r="1474" ht="12" customHeight="1" hidden="1"/>
    <row r="1475" ht="12" customHeight="1" hidden="1"/>
    <row r="1476" ht="12" customHeight="1" hidden="1"/>
    <row r="1477" ht="12" customHeight="1" hidden="1"/>
    <row r="1478" ht="12" customHeight="1" hidden="1"/>
    <row r="1479" ht="12" customHeight="1" hidden="1"/>
    <row r="1480" ht="12" customHeight="1" hidden="1"/>
    <row r="1481" ht="12" customHeight="1" hidden="1"/>
    <row r="65536" ht="1.5" customHeight="1"/>
  </sheetData>
  <sheetProtection password="F213" sheet="1" objects="1" scenarios="1" selectLockedCells="1"/>
  <protectedRanges>
    <protectedRange password="E932" sqref="C27:D28 C34:D36 C38:D41 C43:D44 C46:D46 C15:C21 C30:D30 C48:D49" name="Intervalo Edit?vel"/>
  </protectedRanges>
  <mergeCells count="10">
    <mergeCell ref="B8:C8"/>
    <mergeCell ref="B12:C12"/>
    <mergeCell ref="C21:D21"/>
    <mergeCell ref="C17:D17"/>
    <mergeCell ref="C18:D18"/>
    <mergeCell ref="B2:D2"/>
    <mergeCell ref="C20:D20"/>
    <mergeCell ref="C16:D16"/>
    <mergeCell ref="C15:D15"/>
    <mergeCell ref="C19:D19"/>
  </mergeCells>
  <dataValidations count="8">
    <dataValidation type="list" allowBlank="1" showInputMessage="1" showErrorMessage="1" prompt="Selecione a IES na qual fez seu mestrado" sqref="C19">
      <formula1>"OUTRA, UFV, IFNMG, UEG, UESB, UFC, UFCG, UFERSA, UFES, UFF, UFGD, UFJF, UFLA, UFMG, UFOP, UFPEL, UFRB, UFRJ, UFRPE, UFSM, UFT, UFVJM, UNESP, UNICAMP, UNIOESTE, UNIVASF, USP"</formula1>
    </dataValidation>
    <dataValidation type="list" allowBlank="1" showInputMessage="1" showErrorMessage="1" prompt="Selecionar o nível pretendido." sqref="C17">
      <formula1>"Mestrado, Doutorado"</formula1>
    </dataValidation>
    <dataValidation type="list" allowBlank="1" showInputMessage="1" showErrorMessage="1" prompt="Selecione o curso ou área na qual se graduou" sqref="C20">
      <formula1>"--- ,Engenharia Agrícola e Ambiental, Engenharia Agrícola, Engenharias ou Agronomia, Ciências Exatas,  Ciências Agrárias, Ciências Biológicas, Ciências Humanas"</formula1>
    </dataValidation>
    <dataValidation type="list" allowBlank="1" showInputMessage="1" showErrorMessage="1" prompt="Selecione a IES na qual fez seu mestrado" sqref="C21">
      <formula1>"---,OUTRA, UFV, IFNMG, UEG, UESB, UFC, UFCG, UFERSA, UFES, UFF, UFGD, UFJF, UFLA, UFMG, UFOP, UFPEL, UFRB, UFRJ, UFRPE, UFSM, UFT, UFVJM, UNESP, UNICAMP, UNIOESTE, UNIVASF, USP"</formula1>
    </dataValidation>
    <dataValidation type="list" allowBlank="1" showInputMessage="1" showErrorMessage="1" prompt="Para instituições sem IGC, escolher 3" sqref="C27">
      <formula1>"3,4,5"</formula1>
    </dataValidation>
    <dataValidation type="list" allowBlank="1" showInputMessage="1" showErrorMessage="1" sqref="C30">
      <formula1>"7,6,5,4,3,MP,Candidato a Mestrado"</formula1>
    </dataValidation>
    <dataValidation type="list" allowBlank="1" showInputMessage="1" showErrorMessage="1" prompt="Selecione o curso ou área na qual se graduou" sqref="C18:D18">
      <formula1>"Engenharia Agrícola e Ambiental, Engenharia Agrícola, Engenharias ou Agronomia, Ciências Exatas,  Ciências Agrárias, Ciências Biológicas, Outros"</formula1>
    </dataValidation>
    <dataValidation type="list" allowBlank="1" showInputMessage="1" showErrorMessage="1" sqref="C46">
      <formula1>"SIM,NÃO"</formula1>
    </dataValidation>
  </dataValidations>
  <hyperlinks>
    <hyperlink ref="D9" r:id="rId1" display="Conceito CAPES"/>
    <hyperlink ref="D8" r:id="rId2" display="IGC MEC"/>
    <hyperlink ref="D10" r:id="rId3" display="WebQUALIS"/>
  </hyperlinks>
  <printOptions/>
  <pageMargins left="0.7874015748031497" right="0.7874015748031497" top="0.1968503937007874" bottom="0.1968503937007874" header="0.31496062992125984" footer="0.31496062992125984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2019-04-10T19:01:50Z</cp:lastPrinted>
  <dcterms:created xsi:type="dcterms:W3CDTF">2015-04-08T14:09:48Z</dcterms:created>
  <dcterms:modified xsi:type="dcterms:W3CDTF">2022-08-03T13:03:51Z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